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9\04 ABRIL 2019\"/>
    </mc:Choice>
  </mc:AlternateContent>
  <bookViews>
    <workbookView xWindow="0" yWindow="0" windowWidth="19440" windowHeight="9435" tabRatio="894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'C-11'!$A$1:$F$45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'C-15'!$A$1:$H$34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'C-20'!$A$1:$E$47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'C-24'!$A$1:$G$32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C18" i="192" l="1"/>
  <c r="G35" i="166" l="1"/>
  <c r="G31" i="166"/>
  <c r="G30" i="166"/>
  <c r="G29" i="166"/>
  <c r="C30" i="172" l="1"/>
  <c r="D18" i="156" l="1"/>
  <c r="C38" i="166" l="1"/>
  <c r="D34" i="166" l="1"/>
  <c r="D33" i="166"/>
  <c r="D36" i="166"/>
  <c r="D13" i="166"/>
  <c r="D32" i="166"/>
  <c r="D28" i="166"/>
  <c r="D23" i="166"/>
  <c r="D11" i="166"/>
  <c r="D19" i="166"/>
  <c r="D12" i="166"/>
  <c r="D26" i="166"/>
  <c r="D24" i="166"/>
  <c r="D31" i="166"/>
  <c r="D30" i="166"/>
  <c r="D29" i="166"/>
  <c r="G20" i="166"/>
  <c r="D20" i="166"/>
  <c r="D18" i="166"/>
  <c r="G18" i="166"/>
  <c r="D35" i="166"/>
  <c r="D15" i="166"/>
  <c r="G15" i="166"/>
  <c r="D25" i="166"/>
  <c r="D16" i="166"/>
  <c r="D21" i="166"/>
  <c r="D27" i="166"/>
  <c r="G25" i="166"/>
  <c r="D22" i="166"/>
  <c r="D14" i="166"/>
  <c r="D10" i="166"/>
  <c r="D17" i="166"/>
  <c r="G21" i="166"/>
  <c r="G14" i="166"/>
  <c r="G22" i="166"/>
  <c r="G10" i="166"/>
  <c r="G16" i="166"/>
  <c r="G27" i="166"/>
  <c r="G17" i="166"/>
  <c r="E22" i="160"/>
  <c r="E21" i="160"/>
  <c r="D38" i="166" l="1"/>
  <c r="G37" i="166"/>
  <c r="D30" i="195"/>
  <c r="D39" i="195" s="1"/>
  <c r="D24" i="194"/>
  <c r="C18" i="193"/>
  <c r="C19" i="190" l="1"/>
  <c r="C19" i="189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<sst xmlns="http://schemas.openxmlformats.org/spreadsheetml/2006/main" count="660" uniqueCount="388">
  <si>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</si>
  <si>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</si>
  <si>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</si>
  <si>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</si>
  <si>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</si>
  <si>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</si>
  <si>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</si>
  <si>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</si>
  <si>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</si>
  <si>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</si>
  <si>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</si>
  <si>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</si>
  <si>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</si>
  <si>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</si>
  <si>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</si>
  <si>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</si>
  <si>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</si>
  <si>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</si>
  <si>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</si>
  <si>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</si>
  <si>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</si>
  <si>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</si>
  <si>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</si>
  <si>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</si>
  <si>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</si>
  <si>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</si>
  <si>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</si>
  <si>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</si>
  <si>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</si>
  <si>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</si>
  <si>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</si>
  <si>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</si>
  <si>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</si>
  <si>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</si>
  <si>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</si>
  <si>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</si>
  <si>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</si>
  <si>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</si>
  <si>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</si>
  <si>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</si>
  <si>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</si>
  <si>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</si>
  <si>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</si>
  <si>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</si>
  <si>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</si>
  <si>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</si>
  <si>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</si>
  <si>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</si>
  <si>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</si>
  <si>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</si>
  <si>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</si>
  <si>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</si>
  <si>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</si>
  <si>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</si>
  <si>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</si>
  <si>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</si>
  <si>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</si>
  <si>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</si>
  <si>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</si>
  <si>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</si>
  <si>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</si>
  <si>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</si>
  <si>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</si>
  <si>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</si>
  <si>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</si>
  <si>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</si>
  <si>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</si>
  <si>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</si>
  <si>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</si>
  <si>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</si>
  <si>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</si>
  <si>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</si>
  <si>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</si>
  <si>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</si>
  <si>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</si>
  <si>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</si>
  <si>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</si>
  <si>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</si>
  <si>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</si>
  <si>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</si>
  <si>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</si>
  <si>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</si>
  <si>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</si>
  <si>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</si>
  <si>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</si>
  <si>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</si>
  <si>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</si>
  <si>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</si>
  <si>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</si>
  <si>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</si>
  <si>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</si>
  <si>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</si>
  <si>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</si>
  <si>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</si>
  <si>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</si>
  <si>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</si>
  <si>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</si>
  <si>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</si>
  <si>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</si>
  <si>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</si>
  <si>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</si>
  <si>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</si>
  <si>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</si>
  <si>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</si>
  <si>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</si>
  <si>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</si>
  <si>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</si>
  <si>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</si>
  <si>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</si>
  <si>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</si>
  <si>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</si>
  <si>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</si>
  <si>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</si>
  <si>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</si>
  <si>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</si>
  <si>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</si>
  <si>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</si>
  <si>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</si>
  <si>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</si>
  <si>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</si>
  <si>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</si>
  <si>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</si>
  <si>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</si>
  <si>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</si>
  <si>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</si>
  <si>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</si>
  <si>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</si>
  <si>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</si>
  <si>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</si>
  <si>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</si>
  <si>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</si>
  <si>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</si>
  <si>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</si>
  <si>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</si>
  <si>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</si>
  <si>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</si>
  <si>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</si>
  <si>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</si>
  <si>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</si>
  <si>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</si>
  <si>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</si>
  <si>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</si>
  <si>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</si>
  <si>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</si>
  <si>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</si>
  <si>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</si>
  <si>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</si>
  <si>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</si>
  <si>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</si>
  <si>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</si>
  <si>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</si>
  <si>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</si>
  <si>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</si>
  <si>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</si>
  <si>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</si>
  <si>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</si>
  <si>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</si>
  <si>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</si>
  <si>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</si>
  <si>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</si>
  <si>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</si>
  <si>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</si>
  <si>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</si>
  <si>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</si>
  <si>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</si>
  <si>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</si>
  <si>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</si>
  <si>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</si>
  <si>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</si>
  <si>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</si>
  <si>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</si>
  <si>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</si>
  <si>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</si>
  <si>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</si>
  <si>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</si>
  <si>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</si>
  <si>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</si>
  <si>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</si>
  <si>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</si>
  <si>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</si>
  <si>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</si>
  <si>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</si>
  <si>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</si>
  <si>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</si>
  <si>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</si>
  <si>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</si>
  <si>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</si>
  <si>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</si>
  <si>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</si>
  <si>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</si>
  <si>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</si>
  <si>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</si>
  <si>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</si>
  <si>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</si>
  <si>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</si>
  <si>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</si>
  <si>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</si>
  <si>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</si>
  <si>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</si>
  <si>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</si>
  <si>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</si>
  <si>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</si>
  <si>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</si>
  <si>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</si>
  <si>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</si>
  <si>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</si>
  <si>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</si>
  <si>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</si>
  <si>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</si>
  <si>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</si>
  <si>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</si>
  <si>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</si>
  <si>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</si>
  <si>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</si>
  <si>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</si>
  <si>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</si>
  <si>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</si>
  <si>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</si>
  <si>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</si>
  <si>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</si>
  <si>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</si>
  <si>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</si>
  <si>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</si>
  <si>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</si>
  <si>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</si>
  <si>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</si>
  <si>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</si>
  <si>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</si>
  <si>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</si>
  <si>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</si>
  <si>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</si>
  <si>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</si>
  <si>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</si>
  <si>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</si>
  <si>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</si>
  <si>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</si>
  <si>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</si>
  <si>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</si>
  <si>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</si>
  <si>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</si>
  <si>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</si>
  <si>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</si>
  <si>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</si>
  <si>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</si>
  <si>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</si>
  <si>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</si>
  <si>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</si>
  <si>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</si>
  <si>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</si>
  <si>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</si>
  <si>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</si>
  <si>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</si>
  <si>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</si>
  <si>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</si>
  <si>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</si>
  <si>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</si>
  <si>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</si>
  <si>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</si>
  <si>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</si>
  <si>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</si>
  <si>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</si>
  <si>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</si>
  <si>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</si>
  <si>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</si>
  <si>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</si>
  <si>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</si>
  <si>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</si>
  <si>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</si>
  <si>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</si>
  <si>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</si>
  <si>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</si>
  <si>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</si>
  <si>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</si>
  <si>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</si>
  <si>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</si>
  <si>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</si>
  <si>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</si>
  <si>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</si>
  <si>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</si>
  <si>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</si>
  <si>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</si>
  <si>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</si>
  <si>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</si>
  <si>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</si>
  <si>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</si>
  <si>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</si>
  <si>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</si>
  <si>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</si>
  <si>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</si>
  <si>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1241-3-5151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</si>
  <si>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</si>
  <si>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</si>
  <si>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</si>
  <si>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</si>
  <si>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</si>
  <si>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</si>
  <si>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</si>
  <si>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</si>
  <si>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</si>
  <si>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</si>
  <si>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</si>
  <si>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</si>
  <si>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</si>
  <si>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</si>
  <si>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</si>
  <si>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</si>
  <si>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</si>
  <si>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</si>
  <si>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</si>
  <si>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</si>
  <si>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</si>
  <si>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</si>
  <si>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</si>
  <si>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</si>
  <si>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</si>
  <si>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</si>
  <si>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</si>
  <si>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</si>
  <si>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</si>
  <si>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</si>
  <si>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</si>
  <si>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</si>
  <si>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</si>
  <si>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</si>
  <si>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</si>
  <si>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</si>
  <si>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</si>
  <si>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</si>
  <si>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</si>
  <si>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</si>
  <si>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</si>
  <si>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</si>
  <si>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</si>
  <si>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</si>
  <si>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</si>
  <si>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CAJA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</si>
  <si>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</si>
  <si>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</si>
  <si>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</si>
  <si>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</si>
  <si>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</si>
  <si>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</si>
  <si>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</si>
  <si>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</si>
  <si>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</si>
  <si>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</si>
  <si>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</si>
  <si>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</si>
  <si>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</si>
  <si>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</si>
  <si>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</si>
  <si>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</si>
  <si>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</si>
  <si>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</si>
  <si>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</si>
  <si>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</si>
  <si>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</si>
  <si>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</si>
  <si>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</si>
  <si>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</si>
  <si>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</si>
  <si>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t>5135-3511</t>
  </si>
  <si>
    <t>Conservacion y mantenimiento menor inmuebles</t>
  </si>
  <si>
    <t>1263-1</t>
  </si>
  <si>
    <t>1263-2</t>
  </si>
  <si>
    <t>Depreciacion acumulada de mobiliario y equipo educacional</t>
  </si>
  <si>
    <t>Depreciacion acumulada de mobiliario y equipo de administracion</t>
  </si>
  <si>
    <t>5113-1321</t>
  </si>
  <si>
    <t>Prestaciones de fin de año en efectivo</t>
  </si>
  <si>
    <t>5133-3311</t>
  </si>
  <si>
    <t>Servicios legales, de contabilidad, auditoria y relacionados</t>
  </si>
  <si>
    <t>Muebles de oficina y estanteria</t>
  </si>
  <si>
    <t>Equipo de computo y tecn. De la inf.</t>
  </si>
  <si>
    <t>Estimaciones, Depreciaciones</t>
  </si>
  <si>
    <t>5515-1</t>
  </si>
  <si>
    <t>Nombre del Ente Público (a) INSTITUTO MUNICIPAL DE VIVIENDA DE SOLEDAD DE GRACIANO SANCHEZ</t>
  </si>
  <si>
    <t>Detalle de las adquisiciones de bienes muebles e inmuebles realizadas durante el ejercicio 2019</t>
  </si>
  <si>
    <t>5139-3921</t>
  </si>
  <si>
    <t>5115-1521</t>
  </si>
  <si>
    <t>Indemnizaciones</t>
  </si>
  <si>
    <t>Impuestos y derechos</t>
  </si>
  <si>
    <t>5139-3951</t>
  </si>
  <si>
    <t>Penas, Multas,Accesorios y Actualizaciones</t>
  </si>
  <si>
    <t>5139-3981</t>
  </si>
  <si>
    <t xml:space="preserve">Impuesto Sobre Nomina </t>
  </si>
  <si>
    <t>Correspondiente del 01 de Enero al 31 de Marzo de 2019</t>
  </si>
  <si>
    <t>Correspondiente del 1 de Enero al 31 de Marzo de 2019</t>
  </si>
  <si>
    <t>Saldo al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</si>
</sst>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11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2" fillId="0" borderId="19" xfId="115" applyFont="1" applyFill="1" applyBorder="1" applyAlignment="1">
      <alignment horizontal="left" wrapText="1"/>
    </xf>
    <xf numFmtId="0" fontId="42" fillId="0" borderId="19" xfId="115" applyFont="1" applyFill="1" applyBorder="1" applyAlignment="1">
      <alignment wrapText="1"/>
    </xf>
    <xf numFmtId="0" fontId="42" fillId="0" borderId="19" xfId="115" applyFont="1" applyFill="1" applyBorder="1" applyAlignment="1">
      <alignment vertical="center"/>
    </xf>
    <xf numFmtId="43" fontId="42" fillId="0" borderId="19" xfId="134" applyFont="1" applyFill="1" applyBorder="1" applyAlignment="1">
      <alignment vertical="center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48" fillId="0" borderId="0" xfId="115" applyFont="1" applyAlignment="1">
      <alignment horizontal="center"/>
    </xf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57" fillId="0" borderId="0" xfId="115" applyFont="1" applyAlignment="1">
      <alignment horizontal="center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34</xdr:row>
      <xdr:rowOff>57151</xdr:rowOff>
    </xdr:from>
    <xdr:to>
      <xdr:col>6</xdr:col>
      <xdr:colOff>962025</xdr:colOff>
      <xdr:row>39</xdr:row>
      <xdr:rowOff>57150</xdr:rowOff>
    </xdr:to>
    <xdr:sp macro="" textlink="">
      <xdr:nvSpPr>
        <xdr:cNvPr id="2" name="CuadroTexto 1"/>
        <xdr:cNvSpPr txBox="1"/>
      </xdr:nvSpPr>
      <xdr:spPr>
        <a:xfrm>
          <a:off x="5257800" y="5838826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  <xdr:twoCellAnchor>
    <xdr:from>
      <xdr:col>1</xdr:col>
      <xdr:colOff>209550</xdr:colOff>
      <xdr:row>34</xdr:row>
      <xdr:rowOff>76200</xdr:rowOff>
    </xdr:from>
    <xdr:to>
      <xdr:col>2</xdr:col>
      <xdr:colOff>752475</xdr:colOff>
      <xdr:row>39</xdr:row>
      <xdr:rowOff>76199</xdr:rowOff>
    </xdr:to>
    <xdr:sp macro="" textlink="">
      <xdr:nvSpPr>
        <xdr:cNvPr id="6" name="CuadroTexto 5"/>
        <xdr:cNvSpPr txBox="1"/>
      </xdr:nvSpPr>
      <xdr:spPr>
        <a:xfrm>
          <a:off x="971550" y="585787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29</xdr:row>
      <xdr:rowOff>85725</xdr:rowOff>
    </xdr:from>
    <xdr:to>
      <xdr:col>2</xdr:col>
      <xdr:colOff>695602</xdr:colOff>
      <xdr:row>34</xdr:row>
      <xdr:rowOff>86938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48196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29</xdr:row>
      <xdr:rowOff>76200</xdr:rowOff>
    </xdr:from>
    <xdr:to>
      <xdr:col>6</xdr:col>
      <xdr:colOff>886102</xdr:colOff>
      <xdr:row>34</xdr:row>
      <xdr:rowOff>71317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4810125"/>
          <a:ext cx="3200677" cy="8047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</xdr:row>
      <xdr:rowOff>66675</xdr:rowOff>
    </xdr:from>
    <xdr:to>
      <xdr:col>1</xdr:col>
      <xdr:colOff>2457727</xdr:colOff>
      <xdr:row>30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267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25</xdr:row>
      <xdr:rowOff>76200</xdr:rowOff>
    </xdr:from>
    <xdr:to>
      <xdr:col>5</xdr:col>
      <xdr:colOff>981352</xdr:colOff>
      <xdr:row>30</xdr:row>
      <xdr:rowOff>71317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3525" y="4276725"/>
          <a:ext cx="3200677" cy="804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25</xdr:row>
      <xdr:rowOff>19050</xdr:rowOff>
    </xdr:from>
    <xdr:to>
      <xdr:col>1</xdr:col>
      <xdr:colOff>2067202</xdr:colOff>
      <xdr:row>29</xdr:row>
      <xdr:rowOff>105988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7148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25</xdr:row>
      <xdr:rowOff>28575</xdr:rowOff>
    </xdr:from>
    <xdr:to>
      <xdr:col>4</xdr:col>
      <xdr:colOff>1295677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24</xdr:row>
      <xdr:rowOff>171450</xdr:rowOff>
    </xdr:from>
    <xdr:to>
      <xdr:col>1</xdr:col>
      <xdr:colOff>2591077</xdr:colOff>
      <xdr:row>29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6767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25</xdr:row>
      <xdr:rowOff>28575</xdr:rowOff>
    </xdr:from>
    <xdr:to>
      <xdr:col>4</xdr:col>
      <xdr:colOff>1400452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4714875"/>
          <a:ext cx="3200677" cy="8047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42</xdr:row>
      <xdr:rowOff>57150</xdr:rowOff>
    </xdr:from>
    <xdr:to>
      <xdr:col>1</xdr:col>
      <xdr:colOff>2362477</xdr:colOff>
      <xdr:row>46</xdr:row>
      <xdr:rowOff>144088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8458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1447800</xdr:colOff>
      <xdr:row>42</xdr:row>
      <xdr:rowOff>57150</xdr:rowOff>
    </xdr:from>
    <xdr:to>
      <xdr:col>4</xdr:col>
      <xdr:colOff>1295677</xdr:colOff>
      <xdr:row>46</xdr:row>
      <xdr:rowOff>137992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458200"/>
          <a:ext cx="3200677" cy="8047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25</xdr:row>
      <xdr:rowOff>9525</xdr:rowOff>
    </xdr:from>
    <xdr:to>
      <xdr:col>1</xdr:col>
      <xdr:colOff>2448202</xdr:colOff>
      <xdr:row>29</xdr:row>
      <xdr:rowOff>96463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7339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25</xdr:row>
      <xdr:rowOff>0</xdr:rowOff>
    </xdr:from>
    <xdr:to>
      <xdr:col>6</xdr:col>
      <xdr:colOff>486052</xdr:colOff>
      <xdr:row>29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198432</xdr:colOff>
      <xdr:row>24</xdr:row>
      <xdr:rowOff>158749</xdr:rowOff>
    </xdr:from>
    <xdr:to>
      <xdr:col>2</xdr:col>
      <xdr:colOff>628921</xdr:colOff>
      <xdr:row>29</xdr:row>
      <xdr:rowOff>56774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32" y="471487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500054</xdr:colOff>
      <xdr:row>24</xdr:row>
      <xdr:rowOff>111122</xdr:rowOff>
    </xdr:from>
    <xdr:to>
      <xdr:col>6</xdr:col>
      <xdr:colOff>565419</xdr:colOff>
      <xdr:row>29</xdr:row>
      <xdr:rowOff>3051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3242" y="4667247"/>
          <a:ext cx="3200677" cy="8047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34</xdr:row>
      <xdr:rowOff>85725</xdr:rowOff>
    </xdr:from>
    <xdr:to>
      <xdr:col>1</xdr:col>
      <xdr:colOff>2333902</xdr:colOff>
      <xdr:row>38</xdr:row>
      <xdr:rowOff>163138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486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3762375</xdr:colOff>
      <xdr:row>34</xdr:row>
      <xdr:rowOff>95250</xdr:rowOff>
    </xdr:from>
    <xdr:to>
      <xdr:col>3</xdr:col>
      <xdr:colOff>1086127</xdr:colOff>
      <xdr:row>38</xdr:row>
      <xdr:rowOff>166567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6496050"/>
          <a:ext cx="3200677" cy="8047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27</xdr:row>
      <xdr:rowOff>57150</xdr:rowOff>
    </xdr:from>
    <xdr:to>
      <xdr:col>2</xdr:col>
      <xdr:colOff>152677</xdr:colOff>
      <xdr:row>32</xdr:row>
      <xdr:rowOff>1213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1244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27</xdr:row>
      <xdr:rowOff>66675</xdr:rowOff>
    </xdr:from>
    <xdr:to>
      <xdr:col>6</xdr:col>
      <xdr:colOff>1105177</xdr:colOff>
      <xdr:row>32</xdr:row>
      <xdr:rowOff>4642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133975"/>
          <a:ext cx="3200677" cy="8047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30</xdr:row>
      <xdr:rowOff>0</xdr:rowOff>
    </xdr:from>
    <xdr:to>
      <xdr:col>0</xdr:col>
      <xdr:colOff>3524527</xdr:colOff>
      <xdr:row>35</xdr:row>
      <xdr:rowOff>1213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3722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30</xdr:row>
      <xdr:rowOff>0</xdr:rowOff>
    </xdr:from>
    <xdr:to>
      <xdr:col>2</xdr:col>
      <xdr:colOff>1714777</xdr:colOff>
      <xdr:row>34</xdr:row>
      <xdr:rowOff>157042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6372225"/>
          <a:ext cx="3200677" cy="804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14</xdr:row>
      <xdr:rowOff>104775</xdr:rowOff>
    </xdr:from>
    <xdr:to>
      <xdr:col>6</xdr:col>
      <xdr:colOff>568015</xdr:colOff>
      <xdr:row>18</xdr:row>
      <xdr:rowOff>30149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</xdr:rowOff>
    </xdr:from>
    <xdr:to>
      <xdr:col>3</xdr:col>
      <xdr:colOff>76477</xdr:colOff>
      <xdr:row>31</xdr:row>
      <xdr:rowOff>128467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629150"/>
          <a:ext cx="3200677" cy="8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26</xdr:row>
      <xdr:rowOff>123825</xdr:rowOff>
    </xdr:from>
    <xdr:to>
      <xdr:col>9</xdr:col>
      <xdr:colOff>277</xdr:colOff>
      <xdr:row>31</xdr:row>
      <xdr:rowOff>125038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4619625"/>
          <a:ext cx="3200677" cy="8108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35</xdr:row>
      <xdr:rowOff>95250</xdr:rowOff>
    </xdr:from>
    <xdr:to>
      <xdr:col>1</xdr:col>
      <xdr:colOff>2667277</xdr:colOff>
      <xdr:row>40</xdr:row>
      <xdr:rowOff>96463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553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35</xdr:row>
      <xdr:rowOff>104775</xdr:rowOff>
    </xdr:from>
    <xdr:to>
      <xdr:col>3</xdr:col>
      <xdr:colOff>1419502</xdr:colOff>
      <xdr:row>40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6562725"/>
          <a:ext cx="3200677" cy="804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50</xdr:row>
      <xdr:rowOff>76200</xdr:rowOff>
    </xdr:from>
    <xdr:to>
      <xdr:col>1</xdr:col>
      <xdr:colOff>2753002</xdr:colOff>
      <xdr:row>55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8915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50</xdr:row>
      <xdr:rowOff>85725</xdr:rowOff>
    </xdr:from>
    <xdr:to>
      <xdr:col>3</xdr:col>
      <xdr:colOff>562252</xdr:colOff>
      <xdr:row>55</xdr:row>
      <xdr:rowOff>80842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8924925"/>
          <a:ext cx="3200677" cy="804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>
    <xdr:from>
      <xdr:col>0</xdr:col>
      <xdr:colOff>781050</xdr:colOff>
      <xdr:row>24</xdr:row>
      <xdr:rowOff>114300</xdr:rowOff>
    </xdr:from>
    <xdr:to>
      <xdr:col>2</xdr:col>
      <xdr:colOff>1076325</xdr:colOff>
      <xdr:row>29</xdr:row>
      <xdr:rowOff>114299</xdr:rowOff>
    </xdr:to>
    <xdr:sp macro="" textlink="">
      <xdr:nvSpPr>
        <xdr:cNvPr id="6" name="CuadroTexto 5"/>
        <xdr:cNvSpPr txBox="1"/>
      </xdr:nvSpPr>
      <xdr:spPr>
        <a:xfrm>
          <a:off x="781050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  <xdr:twoCellAnchor>
    <xdr:from>
      <xdr:col>3</xdr:col>
      <xdr:colOff>676275</xdr:colOff>
      <xdr:row>24</xdr:row>
      <xdr:rowOff>114300</xdr:rowOff>
    </xdr:from>
    <xdr:to>
      <xdr:col>6</xdr:col>
      <xdr:colOff>409575</xdr:colOff>
      <xdr:row>29</xdr:row>
      <xdr:rowOff>114299</xdr:rowOff>
    </xdr:to>
    <xdr:sp macro="" textlink="">
      <xdr:nvSpPr>
        <xdr:cNvPr id="7" name="CuadroTexto 6"/>
        <xdr:cNvSpPr txBox="1"/>
      </xdr:nvSpPr>
      <xdr:spPr>
        <a:xfrm>
          <a:off x="4714875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28</xdr:row>
      <xdr:rowOff>66675</xdr:rowOff>
    </xdr:from>
    <xdr:to>
      <xdr:col>1</xdr:col>
      <xdr:colOff>2524402</xdr:colOff>
      <xdr:row>33</xdr:row>
      <xdr:rowOff>67888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47529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28</xdr:row>
      <xdr:rowOff>66675</xdr:rowOff>
    </xdr:from>
    <xdr:to>
      <xdr:col>4</xdr:col>
      <xdr:colOff>1314727</xdr:colOff>
      <xdr:row>33</xdr:row>
      <xdr:rowOff>61792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4752975"/>
          <a:ext cx="3200677" cy="804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68</xdr:row>
      <xdr:rowOff>23923</xdr:rowOff>
    </xdr:from>
    <xdr:to>
      <xdr:col>4</xdr:col>
      <xdr:colOff>939457</xdr:colOff>
      <xdr:row>68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39</xdr:row>
      <xdr:rowOff>0</xdr:rowOff>
    </xdr:from>
    <xdr:to>
      <xdr:col>2</xdr:col>
      <xdr:colOff>162202</xdr:colOff>
      <xdr:row>43</xdr:row>
      <xdr:rowOff>86938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7629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38100</xdr:rowOff>
    </xdr:from>
    <xdr:to>
      <xdr:col>5</xdr:col>
      <xdr:colOff>848002</xdr:colOff>
      <xdr:row>43</xdr:row>
      <xdr:rowOff>118942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7667625"/>
          <a:ext cx="3200677" cy="804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</xdr:row>
      <xdr:rowOff>19050</xdr:rowOff>
    </xdr:from>
    <xdr:to>
      <xdr:col>1</xdr:col>
      <xdr:colOff>981352</xdr:colOff>
      <xdr:row>31</xdr:row>
      <xdr:rowOff>105988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4579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27</xdr:row>
      <xdr:rowOff>0</xdr:rowOff>
    </xdr:from>
    <xdr:to>
      <xdr:col>2</xdr:col>
      <xdr:colOff>1476652</xdr:colOff>
      <xdr:row>31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2525" y="6438900"/>
          <a:ext cx="3200677" cy="804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28</xdr:row>
      <xdr:rowOff>9525</xdr:rowOff>
    </xdr:from>
    <xdr:to>
      <xdr:col>1</xdr:col>
      <xdr:colOff>2495827</xdr:colOff>
      <xdr:row>32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486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28575</xdr:rowOff>
    </xdr:from>
    <xdr:to>
      <xdr:col>3</xdr:col>
      <xdr:colOff>1971952</xdr:colOff>
      <xdr:row>32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5505450"/>
          <a:ext cx="3200677" cy="804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30</xdr:row>
      <xdr:rowOff>47625</xdr:rowOff>
    </xdr:from>
    <xdr:to>
      <xdr:col>2</xdr:col>
      <xdr:colOff>209827</xdr:colOff>
      <xdr:row>35</xdr:row>
      <xdr:rowOff>48838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51530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30</xdr:row>
      <xdr:rowOff>57150</xdr:rowOff>
    </xdr:from>
    <xdr:to>
      <xdr:col>7</xdr:col>
      <xdr:colOff>362227</xdr:colOff>
      <xdr:row>35</xdr:row>
      <xdr:rowOff>52267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5162550"/>
          <a:ext cx="3200677" cy="804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325431</xdr:colOff>
      <xdr:row>28</xdr:row>
      <xdr:rowOff>23814</xdr:rowOff>
    </xdr:from>
    <xdr:to>
      <xdr:col>2</xdr:col>
      <xdr:colOff>105045</xdr:colOff>
      <xdr:row>33</xdr:row>
      <xdr:rowOff>40902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1" y="475456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31752</xdr:colOff>
      <xdr:row>28</xdr:row>
      <xdr:rowOff>47619</xdr:rowOff>
    </xdr:from>
    <xdr:to>
      <xdr:col>7</xdr:col>
      <xdr:colOff>454304</xdr:colOff>
      <xdr:row>33</xdr:row>
      <xdr:rowOff>58611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3065" y="4778369"/>
          <a:ext cx="3200677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abSelected="1" workbookViewId="0">
      <pane ySplit="4" topLeftCell="A5" activePane="bottomLeft" state="frozen"/>
      <selection pane="bottomLeft" activeCell="B21" sqref="B21:B23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92" t="s">
        <v>272</v>
      </c>
      <c r="B1" s="292"/>
      <c r="C1" s="292"/>
      <c r="D1" s="292"/>
    </row>
    <row r="2" spans="1:5" ht="15" x14ac:dyDescent="0.25">
      <c r="A2" s="292" t="s">
        <v>229</v>
      </c>
      <c r="B2" s="292"/>
      <c r="C2" s="292"/>
      <c r="D2" s="292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304" t="s">
        <v>207</v>
      </c>
      <c r="C5" s="300" t="s">
        <v>16</v>
      </c>
      <c r="D5" s="243" t="s">
        <v>6</v>
      </c>
      <c r="E5" s="242"/>
    </row>
    <row r="6" spans="1:5" ht="18" x14ac:dyDescent="0.25">
      <c r="A6" s="221" t="s">
        <v>211</v>
      </c>
      <c r="B6" s="305"/>
      <c r="C6" s="301"/>
      <c r="D6" s="244" t="s">
        <v>21</v>
      </c>
      <c r="E6" s="242"/>
    </row>
    <row r="7" spans="1:5" ht="18" x14ac:dyDescent="0.25">
      <c r="A7" s="221" t="s">
        <v>212</v>
      </c>
      <c r="B7" s="305"/>
      <c r="C7" s="301"/>
      <c r="D7" s="244" t="s">
        <v>3</v>
      </c>
      <c r="E7" s="242"/>
    </row>
    <row r="8" spans="1:5" ht="18" x14ac:dyDescent="0.25">
      <c r="A8" s="221" t="s">
        <v>213</v>
      </c>
      <c r="B8" s="305"/>
      <c r="C8" s="301"/>
      <c r="D8" s="244" t="s">
        <v>25</v>
      </c>
      <c r="E8" s="242"/>
    </row>
    <row r="9" spans="1:5" ht="18" x14ac:dyDescent="0.25">
      <c r="A9" s="221" t="s">
        <v>214</v>
      </c>
      <c r="B9" s="305"/>
      <c r="C9" s="301"/>
      <c r="D9" s="244" t="s">
        <v>58</v>
      </c>
      <c r="E9" s="242"/>
    </row>
    <row r="10" spans="1:5" ht="18" x14ac:dyDescent="0.25">
      <c r="A10" s="221" t="s">
        <v>215</v>
      </c>
      <c r="B10" s="305"/>
      <c r="C10" s="301"/>
      <c r="D10" s="244" t="s">
        <v>42</v>
      </c>
      <c r="E10" s="242"/>
    </row>
    <row r="11" spans="1:5" ht="18" x14ac:dyDescent="0.25">
      <c r="A11" s="221" t="s">
        <v>216</v>
      </c>
      <c r="B11" s="305"/>
      <c r="C11" s="301"/>
      <c r="D11" s="244" t="s">
        <v>59</v>
      </c>
      <c r="E11" s="242"/>
    </row>
    <row r="12" spans="1:5" ht="18" x14ac:dyDescent="0.25">
      <c r="A12" s="221" t="s">
        <v>217</v>
      </c>
      <c r="B12" s="305"/>
      <c r="C12" s="301"/>
      <c r="D12" s="244" t="s">
        <v>141</v>
      </c>
      <c r="E12" s="242"/>
    </row>
    <row r="13" spans="1:5" ht="18" x14ac:dyDescent="0.25">
      <c r="A13" s="222" t="s">
        <v>218</v>
      </c>
      <c r="B13" s="305"/>
      <c r="C13" s="302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305"/>
      <c r="C14" s="302"/>
      <c r="D14" s="244" t="s">
        <v>67</v>
      </c>
      <c r="E14" s="242"/>
    </row>
    <row r="15" spans="1:5" ht="18.75" thickBot="1" x14ac:dyDescent="0.3">
      <c r="A15" s="223" t="s">
        <v>220</v>
      </c>
      <c r="B15" s="306"/>
      <c r="C15" s="303"/>
      <c r="D15" s="245" t="s">
        <v>48</v>
      </c>
      <c r="E15" s="242"/>
    </row>
    <row r="16" spans="1:5" ht="18" x14ac:dyDescent="0.25">
      <c r="A16" s="227" t="s">
        <v>221</v>
      </c>
      <c r="B16" s="304" t="s">
        <v>230</v>
      </c>
      <c r="C16" s="297" t="s">
        <v>50</v>
      </c>
      <c r="D16" s="228" t="s">
        <v>50</v>
      </c>
      <c r="E16" s="242"/>
    </row>
    <row r="17" spans="1:5" ht="18" x14ac:dyDescent="0.25">
      <c r="A17" s="222" t="s">
        <v>222</v>
      </c>
      <c r="B17" s="305"/>
      <c r="C17" s="307"/>
      <c r="D17" s="244" t="s">
        <v>49</v>
      </c>
      <c r="E17" s="242"/>
    </row>
    <row r="18" spans="1:5" ht="43.5" thickBot="1" x14ac:dyDescent="0.3">
      <c r="A18" s="223" t="s">
        <v>223</v>
      </c>
      <c r="B18" s="306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93" t="s">
        <v>235</v>
      </c>
      <c r="C19" s="308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310"/>
      <c r="C20" s="309"/>
      <c r="D20" s="245" t="s">
        <v>232</v>
      </c>
      <c r="E20" s="242"/>
    </row>
    <row r="21" spans="1:5" ht="18" x14ac:dyDescent="0.25">
      <c r="A21" s="227" t="s">
        <v>226</v>
      </c>
      <c r="B21" s="311" t="s">
        <v>236</v>
      </c>
      <c r="C21" s="297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312"/>
      <c r="C22" s="298"/>
      <c r="D22" s="247" t="s">
        <v>253</v>
      </c>
      <c r="E22" s="242"/>
    </row>
    <row r="23" spans="1:5" ht="18.75" thickBot="1" x14ac:dyDescent="0.3">
      <c r="A23" s="223" t="s">
        <v>228</v>
      </c>
      <c r="B23" s="313"/>
      <c r="C23" s="299"/>
      <c r="D23" s="246" t="s">
        <v>254</v>
      </c>
      <c r="E23" s="242"/>
    </row>
    <row r="24" spans="1:5" ht="42.75" customHeight="1" x14ac:dyDescent="0.25">
      <c r="A24" s="227" t="s">
        <v>251</v>
      </c>
      <c r="B24" s="293" t="s">
        <v>270</v>
      </c>
      <c r="C24" s="295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94"/>
      <c r="C25" s="296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2" top="0.74803149606299213" bottom="0.74803149606299213" header="0.31496062992125984" footer="0.31496062992125984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20" zoomScaleNormal="120" workbookViewId="0">
      <selection activeCell="C15" sqref="C15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15" t="s">
        <v>18</v>
      </c>
      <c r="B2" s="315"/>
      <c r="C2" s="315"/>
      <c r="D2" s="315"/>
      <c r="E2" s="315"/>
      <c r="F2" s="315"/>
      <c r="G2" s="315"/>
    </row>
    <row r="3" spans="1:8" x14ac:dyDescent="0.2">
      <c r="A3" s="315" t="s">
        <v>17</v>
      </c>
      <c r="B3" s="315"/>
      <c r="C3" s="315"/>
      <c r="D3" s="315"/>
      <c r="E3" s="315"/>
      <c r="F3" s="315"/>
      <c r="G3" s="315"/>
    </row>
    <row r="4" spans="1:8" x14ac:dyDescent="0.2">
      <c r="A4" s="316" t="s">
        <v>47</v>
      </c>
      <c r="B4" s="316"/>
      <c r="C4" s="316"/>
      <c r="D4" s="316"/>
      <c r="E4" s="316"/>
      <c r="F4" s="316"/>
      <c r="G4" s="316"/>
    </row>
    <row r="5" spans="1:8" x14ac:dyDescent="0.2">
      <c r="A5" s="316" t="s">
        <v>140</v>
      </c>
      <c r="B5" s="316"/>
      <c r="C5" s="316"/>
      <c r="D5" s="316"/>
      <c r="E5" s="316"/>
      <c r="F5" s="316"/>
      <c r="G5" s="316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15" t="s">
        <v>275</v>
      </c>
      <c r="B7" s="315"/>
      <c r="C7" s="315"/>
      <c r="D7" s="315"/>
      <c r="E7" s="315"/>
      <c r="F7" s="315"/>
      <c r="G7" s="315"/>
      <c r="H7" s="315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4" t="s">
        <v>14</v>
      </c>
      <c r="B10" s="324" t="s">
        <v>13</v>
      </c>
      <c r="C10" s="326" t="s">
        <v>387</v>
      </c>
      <c r="D10" s="328" t="s">
        <v>139</v>
      </c>
      <c r="E10" s="328"/>
      <c r="F10" s="328"/>
      <c r="G10" s="328"/>
      <c r="H10" s="422" t="s">
        <v>85</v>
      </c>
    </row>
    <row r="11" spans="1:8" ht="25.5" x14ac:dyDescent="0.2">
      <c r="A11" s="325"/>
      <c r="B11" s="325"/>
      <c r="C11" s="327"/>
      <c r="D11" s="159" t="s">
        <v>76</v>
      </c>
      <c r="E11" s="159" t="s">
        <v>77</v>
      </c>
      <c r="F11" s="159" t="s">
        <v>78</v>
      </c>
      <c r="G11" s="159" t="s">
        <v>79</v>
      </c>
      <c r="H11" s="422"/>
    </row>
    <row r="12" spans="1:8" x14ac:dyDescent="0.2">
      <c r="A12" s="5" t="s">
        <v>294</v>
      </c>
      <c r="B12" s="9" t="s">
        <v>295</v>
      </c>
      <c r="C12" s="7">
        <v>453525.73</v>
      </c>
      <c r="D12" s="7"/>
      <c r="E12" s="7"/>
      <c r="F12" s="6"/>
      <c r="G12" s="254" t="s">
        <v>300</v>
      </c>
      <c r="H12" s="254" t="s">
        <v>301</v>
      </c>
    </row>
    <row r="13" spans="1:8" s="238" customFormat="1" x14ac:dyDescent="0.2">
      <c r="A13" s="5" t="s">
        <v>296</v>
      </c>
      <c r="B13" s="9" t="s">
        <v>297</v>
      </c>
      <c r="C13" s="7">
        <v>2027.54</v>
      </c>
      <c r="D13" s="7"/>
      <c r="E13" s="7"/>
      <c r="F13" s="6"/>
      <c r="G13" s="254" t="s">
        <v>300</v>
      </c>
      <c r="H13" s="254" t="s">
        <v>301</v>
      </c>
    </row>
    <row r="14" spans="1:8" s="238" customFormat="1" x14ac:dyDescent="0.2">
      <c r="A14" s="5" t="s">
        <v>298</v>
      </c>
      <c r="B14" s="9" t="s">
        <v>299</v>
      </c>
      <c r="C14" s="7">
        <v>1383601.5</v>
      </c>
      <c r="D14" s="7"/>
      <c r="E14" s="7"/>
      <c r="F14" s="6"/>
      <c r="G14" s="254" t="s">
        <v>300</v>
      </c>
      <c r="H14" s="254" t="s">
        <v>301</v>
      </c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63" customFormat="1" x14ac:dyDescent="0.2">
      <c r="A18" s="80"/>
      <c r="B18" s="87" t="s">
        <v>1</v>
      </c>
      <c r="C18" s="29">
        <f>SUM(C12:C17)</f>
        <v>1839154.77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02" t="s">
        <v>273</v>
      </c>
      <c r="B20" s="402"/>
      <c r="C20" s="402"/>
      <c r="D20" s="402"/>
      <c r="E20" s="402"/>
      <c r="F20" s="402"/>
      <c r="G20" s="402"/>
      <c r="H20" s="40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35" spans="1:8" x14ac:dyDescent="0.2">
      <c r="A35" s="1"/>
      <c r="D35" s="73"/>
      <c r="E35" s="73"/>
    </row>
    <row r="36" spans="1:8" ht="15" customHeight="1" x14ac:dyDescent="0.2">
      <c r="A36" s="423" t="s">
        <v>73</v>
      </c>
      <c r="B36" s="423"/>
      <c r="C36" s="423"/>
      <c r="D36" s="423"/>
      <c r="E36" s="423"/>
      <c r="F36" s="423"/>
      <c r="G36" s="423"/>
      <c r="H36" s="423"/>
    </row>
    <row r="37" spans="1:8" ht="15.75" customHeight="1" x14ac:dyDescent="0.2">
      <c r="A37" s="320" t="s">
        <v>102</v>
      </c>
      <c r="B37" s="321"/>
      <c r="C37" s="321"/>
      <c r="D37" s="321"/>
      <c r="E37" s="97"/>
      <c r="F37" s="76"/>
      <c r="G37" s="76"/>
      <c r="H37" s="105"/>
    </row>
    <row r="38" spans="1:8" ht="15.75" customHeight="1" x14ac:dyDescent="0.2">
      <c r="A38" s="320" t="s">
        <v>103</v>
      </c>
      <c r="B38" s="321"/>
      <c r="C38" s="321"/>
      <c r="D38" s="321"/>
      <c r="E38" s="97"/>
      <c r="F38" s="76"/>
      <c r="G38" s="76"/>
      <c r="H38" s="106"/>
    </row>
    <row r="39" spans="1:8" ht="18" customHeight="1" x14ac:dyDescent="0.2">
      <c r="A39" s="322" t="s">
        <v>142</v>
      </c>
      <c r="B39" s="323"/>
      <c r="C39" s="323"/>
      <c r="D39" s="323"/>
      <c r="E39" s="98"/>
      <c r="F39" s="78"/>
      <c r="G39" s="78"/>
      <c r="H39" s="107"/>
    </row>
    <row r="44" spans="1:8" ht="10.5" customHeight="1" x14ac:dyDescent="0.2"/>
  </sheetData>
  <protectedRanges>
    <protectedRange sqref="B12:E17 B9:C9 B11:E11" name="Rango1_1"/>
  </protectedRanges>
  <dataConsolidate/>
  <mergeCells count="15">
    <mergeCell ref="A2:G2"/>
    <mergeCell ref="A3:G3"/>
    <mergeCell ref="A4:G4"/>
    <mergeCell ref="A5:G5"/>
    <mergeCell ref="A37:D37"/>
    <mergeCell ref="A7:H7"/>
    <mergeCell ref="A38:D38"/>
    <mergeCell ref="A39:D39"/>
    <mergeCell ref="H10:H11"/>
    <mergeCell ref="A36:H36"/>
    <mergeCell ref="A10:A11"/>
    <mergeCell ref="B10:B11"/>
    <mergeCell ref="C10:C11"/>
    <mergeCell ref="D10:G10"/>
    <mergeCell ref="A20:H20"/>
  </mergeCells>
  <dataValidations disablePrompts="1"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26" sqref="D26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32"/>
      <c r="B2" s="432"/>
      <c r="C2" s="432"/>
      <c r="D2" s="432"/>
      <c r="E2" s="432"/>
    </row>
    <row r="3" spans="1:7" ht="15.75" customHeight="1" x14ac:dyDescent="0.2">
      <c r="A3" s="376" t="s">
        <v>18</v>
      </c>
      <c r="B3" s="376"/>
      <c r="C3" s="376"/>
      <c r="D3" s="376"/>
      <c r="E3" s="376"/>
      <c r="F3" s="376"/>
      <c r="G3" s="376"/>
    </row>
    <row r="4" spans="1:7" x14ac:dyDescent="0.2">
      <c r="A4" s="376" t="s">
        <v>17</v>
      </c>
      <c r="B4" s="376"/>
      <c r="C4" s="376"/>
      <c r="D4" s="376"/>
      <c r="E4" s="376"/>
      <c r="F4" s="376"/>
      <c r="G4" s="376"/>
    </row>
    <row r="5" spans="1:7" x14ac:dyDescent="0.2">
      <c r="A5" s="377" t="s">
        <v>47</v>
      </c>
      <c r="B5" s="377"/>
      <c r="C5" s="377"/>
      <c r="D5" s="377"/>
      <c r="E5" s="377"/>
      <c r="F5" s="377"/>
      <c r="G5" s="377"/>
    </row>
    <row r="6" spans="1:7" s="176" customFormat="1" x14ac:dyDescent="0.2">
      <c r="A6" s="438" t="s">
        <v>67</v>
      </c>
      <c r="B6" s="438"/>
      <c r="C6" s="438"/>
      <c r="D6" s="438"/>
      <c r="E6" s="438"/>
      <c r="F6" s="438"/>
      <c r="G6" s="438"/>
    </row>
    <row r="7" spans="1:7" x14ac:dyDescent="0.2">
      <c r="A7" s="112"/>
      <c r="B7" s="112"/>
      <c r="C7" s="112"/>
      <c r="D7" s="112"/>
      <c r="E7" s="112"/>
    </row>
    <row r="8" spans="1:7" x14ac:dyDescent="0.2">
      <c r="A8" s="315" t="s">
        <v>275</v>
      </c>
      <c r="B8" s="315"/>
      <c r="C8" s="315"/>
      <c r="D8" s="315"/>
      <c r="E8" s="315"/>
      <c r="F8" s="315"/>
      <c r="G8" s="315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33" t="s">
        <v>14</v>
      </c>
      <c r="B11" s="433" t="s">
        <v>13</v>
      </c>
      <c r="C11" s="436" t="s">
        <v>11</v>
      </c>
      <c r="D11" s="436" t="s">
        <v>46</v>
      </c>
      <c r="E11" s="436" t="s">
        <v>24</v>
      </c>
      <c r="F11" s="430" t="s">
        <v>45</v>
      </c>
      <c r="G11" s="430"/>
    </row>
    <row r="12" spans="1:7" x14ac:dyDescent="0.2">
      <c r="A12" s="434"/>
      <c r="B12" s="435"/>
      <c r="C12" s="437"/>
      <c r="D12" s="437"/>
      <c r="E12" s="437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402" t="s">
        <v>273</v>
      </c>
      <c r="B21" s="402"/>
      <c r="C21" s="402"/>
      <c r="D21" s="402"/>
      <c r="E21" s="402"/>
      <c r="F21" s="402"/>
      <c r="G21" s="402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33" t="s">
        <v>73</v>
      </c>
      <c r="B37" s="334"/>
      <c r="C37" s="334"/>
      <c r="D37" s="334"/>
      <c r="E37" s="334"/>
      <c r="F37" s="334"/>
      <c r="G37" s="335"/>
    </row>
    <row r="38" spans="1:7" x14ac:dyDescent="0.2">
      <c r="A38" s="336" t="s">
        <v>74</v>
      </c>
      <c r="B38" s="337"/>
      <c r="C38" s="337"/>
      <c r="D38" s="337"/>
      <c r="E38" s="337"/>
      <c r="F38" s="337"/>
      <c r="G38" s="431"/>
    </row>
    <row r="39" spans="1:7" x14ac:dyDescent="0.2">
      <c r="A39" s="339" t="s">
        <v>80</v>
      </c>
      <c r="B39" s="340"/>
      <c r="C39" s="340"/>
      <c r="D39" s="340"/>
      <c r="E39" s="340"/>
      <c r="F39" s="340"/>
      <c r="G39" s="341"/>
    </row>
    <row r="40" spans="1:7" x14ac:dyDescent="0.2">
      <c r="A40" s="339" t="s">
        <v>82</v>
      </c>
      <c r="B40" s="340"/>
      <c r="C40" s="340"/>
      <c r="D40" s="340"/>
      <c r="E40" s="340"/>
      <c r="F40" s="340"/>
      <c r="G40" s="341"/>
    </row>
    <row r="41" spans="1:7" x14ac:dyDescent="0.2">
      <c r="A41" s="424" t="s">
        <v>83</v>
      </c>
      <c r="B41" s="425"/>
      <c r="C41" s="425"/>
      <c r="D41" s="425"/>
      <c r="E41" s="425"/>
      <c r="F41" s="425"/>
      <c r="G41" s="426"/>
    </row>
    <row r="42" spans="1:7" x14ac:dyDescent="0.2">
      <c r="A42" s="427" t="s">
        <v>84</v>
      </c>
      <c r="B42" s="428"/>
      <c r="C42" s="428"/>
      <c r="D42" s="428"/>
      <c r="E42" s="428"/>
      <c r="F42" s="428"/>
      <c r="G42" s="429"/>
    </row>
  </sheetData>
  <protectedRanges>
    <protectedRange sqref="C10:D10 B12:D20 B22:D23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  <mergeCell ref="A41:G41"/>
    <mergeCell ref="A42:G42"/>
    <mergeCell ref="F11:G11"/>
    <mergeCell ref="A37:G37"/>
    <mergeCell ref="A38:G38"/>
    <mergeCell ref="A39:G39"/>
    <mergeCell ref="A40:G40"/>
    <mergeCell ref="A21:G21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15" t="s">
        <v>18</v>
      </c>
      <c r="B2" s="315"/>
      <c r="C2" s="315"/>
      <c r="D2" s="315"/>
      <c r="E2" s="315"/>
      <c r="F2" s="315"/>
    </row>
    <row r="3" spans="1:6" x14ac:dyDescent="0.2">
      <c r="A3" s="315" t="s">
        <v>17</v>
      </c>
      <c r="B3" s="315"/>
      <c r="C3" s="315"/>
      <c r="D3" s="315"/>
      <c r="E3" s="315"/>
      <c r="F3" s="315"/>
    </row>
    <row r="4" spans="1:6" x14ac:dyDescent="0.2">
      <c r="A4" s="316" t="s">
        <v>47</v>
      </c>
      <c r="B4" s="316"/>
      <c r="C4" s="316"/>
      <c r="D4" s="316"/>
      <c r="E4" s="316"/>
      <c r="F4" s="316"/>
    </row>
    <row r="5" spans="1:6" s="72" customFormat="1" x14ac:dyDescent="0.2">
      <c r="A5" s="445" t="s">
        <v>48</v>
      </c>
      <c r="B5" s="445"/>
      <c r="C5" s="445"/>
      <c r="D5" s="445"/>
      <c r="E5" s="445"/>
      <c r="F5" s="445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15" t="s">
        <v>275</v>
      </c>
      <c r="B7" s="315"/>
      <c r="C7" s="315"/>
      <c r="D7" s="315"/>
      <c r="E7" s="315"/>
      <c r="F7" s="315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402" t="s">
        <v>273</v>
      </c>
      <c r="B18" s="402"/>
      <c r="C18" s="402"/>
      <c r="D18" s="402"/>
      <c r="E18" s="402"/>
      <c r="F18" s="402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33" t="s">
        <v>73</v>
      </c>
      <c r="B33" s="334"/>
      <c r="C33" s="334"/>
      <c r="D33" s="334"/>
      <c r="E33" s="334"/>
      <c r="F33" s="335"/>
    </row>
    <row r="34" spans="1:6" x14ac:dyDescent="0.2">
      <c r="A34" s="320" t="s">
        <v>74</v>
      </c>
      <c r="B34" s="321"/>
      <c r="C34" s="321"/>
      <c r="D34" s="321"/>
      <c r="E34" s="321"/>
      <c r="F34" s="360"/>
    </row>
    <row r="35" spans="1:6" x14ac:dyDescent="0.2">
      <c r="A35" s="320" t="s">
        <v>80</v>
      </c>
      <c r="B35" s="321"/>
      <c r="C35" s="321"/>
      <c r="D35" s="321"/>
      <c r="E35" s="321"/>
      <c r="F35" s="360"/>
    </row>
    <row r="36" spans="1:6" x14ac:dyDescent="0.2">
      <c r="A36" s="439" t="s">
        <v>81</v>
      </c>
      <c r="B36" s="440"/>
      <c r="C36" s="440"/>
      <c r="D36" s="440"/>
      <c r="E36" s="440"/>
      <c r="F36" s="441"/>
    </row>
    <row r="37" spans="1:6" x14ac:dyDescent="0.2">
      <c r="A37" s="320" t="s">
        <v>82</v>
      </c>
      <c r="B37" s="321"/>
      <c r="C37" s="321"/>
      <c r="D37" s="321"/>
      <c r="E37" s="321"/>
      <c r="F37" s="360"/>
    </row>
    <row r="38" spans="1:6" x14ac:dyDescent="0.2">
      <c r="A38" s="364" t="s">
        <v>83</v>
      </c>
      <c r="B38" s="365"/>
      <c r="C38" s="365"/>
      <c r="D38" s="365"/>
      <c r="E38" s="365"/>
      <c r="F38" s="366"/>
    </row>
    <row r="39" spans="1:6" x14ac:dyDescent="0.2">
      <c r="A39" s="442" t="s">
        <v>84</v>
      </c>
      <c r="B39" s="443"/>
      <c r="C39" s="443"/>
      <c r="D39" s="443"/>
      <c r="E39" s="443"/>
      <c r="F39" s="444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C13" sqref="C13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382" t="s">
        <v>18</v>
      </c>
      <c r="B2" s="382"/>
      <c r="C2" s="382"/>
      <c r="D2" s="382"/>
      <c r="E2" s="382"/>
    </row>
    <row r="3" spans="1:5" ht="15" x14ac:dyDescent="0.2">
      <c r="A3" s="382" t="s">
        <v>51</v>
      </c>
      <c r="B3" s="382"/>
      <c r="C3" s="382"/>
      <c r="D3" s="382"/>
      <c r="E3" s="382"/>
    </row>
    <row r="4" spans="1:5" ht="15" x14ac:dyDescent="0.25">
      <c r="A4" s="383" t="s">
        <v>50</v>
      </c>
      <c r="B4" s="383"/>
      <c r="C4" s="383"/>
      <c r="D4" s="383"/>
      <c r="E4" s="383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315" t="s">
        <v>275</v>
      </c>
      <c r="B6" s="315"/>
      <c r="C6" s="315"/>
      <c r="D6" s="315"/>
      <c r="E6" s="315"/>
    </row>
    <row r="7" spans="1:5" ht="15" x14ac:dyDescent="0.2">
      <c r="A7" s="411"/>
      <c r="B7" s="411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302</v>
      </c>
      <c r="B9" s="17" t="s">
        <v>303</v>
      </c>
      <c r="C9" s="7">
        <v>476335.02</v>
      </c>
      <c r="D9" s="25" t="s">
        <v>304</v>
      </c>
      <c r="E9" s="25"/>
    </row>
    <row r="10" spans="1:5" x14ac:dyDescent="0.2">
      <c r="A10" s="5" t="s">
        <v>305</v>
      </c>
      <c r="B10" s="17" t="s">
        <v>306</v>
      </c>
      <c r="C10" s="7">
        <v>0</v>
      </c>
      <c r="D10" s="25" t="s">
        <v>304</v>
      </c>
      <c r="E10" s="25"/>
    </row>
    <row r="11" spans="1:5" x14ac:dyDescent="0.2">
      <c r="A11" s="5" t="s">
        <v>307</v>
      </c>
      <c r="B11" s="17" t="s">
        <v>308</v>
      </c>
      <c r="C11" s="7">
        <v>388434.92</v>
      </c>
      <c r="D11" s="25" t="s">
        <v>309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864769.94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21" t="s">
        <v>273</v>
      </c>
      <c r="B17" s="421"/>
      <c r="C17" s="421"/>
      <c r="D17" s="421"/>
      <c r="E17" s="421"/>
      <c r="F17" s="208"/>
    </row>
    <row r="18" spans="1:6" x14ac:dyDescent="0.2">
      <c r="A18" s="421"/>
      <c r="B18" s="421"/>
      <c r="C18" s="421"/>
      <c r="D18" s="421"/>
      <c r="E18" s="421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412" t="s">
        <v>73</v>
      </c>
      <c r="B32" s="413"/>
      <c r="C32" s="413"/>
      <c r="D32" s="413"/>
      <c r="E32" s="414"/>
    </row>
    <row r="33" spans="1:5" x14ac:dyDescent="0.2">
      <c r="A33" s="387" t="s">
        <v>99</v>
      </c>
      <c r="B33" s="393"/>
      <c r="C33" s="393"/>
      <c r="D33" s="393"/>
      <c r="E33" s="394"/>
    </row>
    <row r="34" spans="1:5" x14ac:dyDescent="0.2">
      <c r="A34" s="387" t="s">
        <v>105</v>
      </c>
      <c r="B34" s="393"/>
      <c r="C34" s="393"/>
      <c r="D34" s="393"/>
      <c r="E34" s="394"/>
    </row>
    <row r="35" spans="1:5" x14ac:dyDescent="0.2">
      <c r="A35" s="387" t="s">
        <v>106</v>
      </c>
      <c r="B35" s="393"/>
      <c r="C35" s="393"/>
      <c r="D35" s="393"/>
      <c r="E35" s="394"/>
    </row>
    <row r="36" spans="1:5" x14ac:dyDescent="0.2">
      <c r="A36" s="451" t="s">
        <v>108</v>
      </c>
      <c r="B36" s="452"/>
      <c r="C36" s="452"/>
      <c r="D36" s="452"/>
      <c r="E36" s="453"/>
    </row>
    <row r="37" spans="1:5" x14ac:dyDescent="0.2">
      <c r="A37" s="448" t="s">
        <v>101</v>
      </c>
      <c r="B37" s="449"/>
      <c r="C37" s="449"/>
      <c r="D37" s="449"/>
      <c r="E37" s="450"/>
    </row>
    <row r="40" spans="1:5" ht="49.5" customHeight="1" x14ac:dyDescent="0.2">
      <c r="A40" s="446" t="s">
        <v>231</v>
      </c>
      <c r="B40" s="447"/>
      <c r="C40" s="447"/>
      <c r="D40" s="447"/>
      <c r="E40" s="447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9" right="0.56999999999999995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C21" sqref="C21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382" t="s">
        <v>18</v>
      </c>
      <c r="B2" s="382"/>
      <c r="C2" s="382"/>
      <c r="D2" s="382"/>
      <c r="E2" s="382"/>
    </row>
    <row r="3" spans="1:5" ht="15" x14ac:dyDescent="0.2">
      <c r="A3" s="382" t="s">
        <v>51</v>
      </c>
      <c r="B3" s="382"/>
      <c r="C3" s="382"/>
      <c r="D3" s="382"/>
      <c r="E3" s="382"/>
    </row>
    <row r="4" spans="1:5" ht="15" x14ac:dyDescent="0.25">
      <c r="A4" s="383" t="s">
        <v>49</v>
      </c>
      <c r="B4" s="383"/>
      <c r="C4" s="383"/>
      <c r="D4" s="383"/>
      <c r="E4" s="383"/>
    </row>
    <row r="5" spans="1:5" ht="15" x14ac:dyDescent="0.2">
      <c r="A5" s="411"/>
      <c r="B5" s="411"/>
      <c r="C5" s="19"/>
      <c r="D5" s="19"/>
      <c r="E5" s="19"/>
    </row>
    <row r="6" spans="1:5" ht="15" customHeight="1" x14ac:dyDescent="0.2">
      <c r="A6" s="315" t="s">
        <v>275</v>
      </c>
      <c r="B6" s="315"/>
      <c r="C6" s="315"/>
      <c r="D6" s="315"/>
      <c r="E6" s="315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310</v>
      </c>
      <c r="B9" s="17" t="s">
        <v>311</v>
      </c>
      <c r="C9" s="7">
        <v>9.2899999999999991</v>
      </c>
      <c r="D9" s="25" t="s">
        <v>312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9.2899999999999991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21" t="s">
        <v>273</v>
      </c>
      <c r="B17" s="421"/>
      <c r="C17" s="421"/>
      <c r="D17" s="421"/>
      <c r="E17" s="421"/>
    </row>
    <row r="18" spans="1:5" x14ac:dyDescent="0.2">
      <c r="A18" s="421"/>
      <c r="B18" s="421"/>
      <c r="C18" s="421"/>
      <c r="D18" s="421"/>
      <c r="E18" s="421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12" t="s">
        <v>73</v>
      </c>
      <c r="B32" s="413"/>
      <c r="C32" s="413"/>
      <c r="D32" s="413"/>
      <c r="E32" s="414"/>
    </row>
    <row r="33" spans="1:5" x14ac:dyDescent="0.2">
      <c r="A33" s="387" t="s">
        <v>99</v>
      </c>
      <c r="B33" s="393"/>
      <c r="C33" s="393"/>
      <c r="D33" s="393"/>
      <c r="E33" s="394"/>
    </row>
    <row r="34" spans="1:5" x14ac:dyDescent="0.2">
      <c r="A34" s="387" t="s">
        <v>94</v>
      </c>
      <c r="B34" s="393"/>
      <c r="C34" s="393"/>
      <c r="D34" s="393"/>
      <c r="E34" s="394"/>
    </row>
    <row r="35" spans="1:5" ht="17.25" customHeight="1" x14ac:dyDescent="0.2">
      <c r="A35" s="387" t="s">
        <v>106</v>
      </c>
      <c r="B35" s="393"/>
      <c r="C35" s="393"/>
      <c r="D35" s="393"/>
      <c r="E35" s="394"/>
    </row>
    <row r="36" spans="1:5" ht="18" customHeight="1" x14ac:dyDescent="0.2">
      <c r="A36" s="451" t="s">
        <v>107</v>
      </c>
      <c r="B36" s="452"/>
      <c r="C36" s="452"/>
      <c r="D36" s="452"/>
      <c r="E36" s="453"/>
    </row>
    <row r="37" spans="1:5" ht="21" customHeight="1" x14ac:dyDescent="0.2">
      <c r="A37" s="448" t="s">
        <v>101</v>
      </c>
      <c r="B37" s="449"/>
      <c r="C37" s="449"/>
      <c r="D37" s="449"/>
      <c r="E37" s="450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workbookViewId="0">
      <selection activeCell="C38" sqref="C38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7" ht="15.75" x14ac:dyDescent="0.25">
      <c r="A1" s="72"/>
      <c r="B1" s="72"/>
      <c r="C1" s="72"/>
      <c r="D1" s="72"/>
      <c r="E1" s="124" t="s">
        <v>126</v>
      </c>
    </row>
    <row r="2" spans="1:7" ht="15.75" customHeight="1" x14ac:dyDescent="0.2">
      <c r="A2" s="382" t="s">
        <v>18</v>
      </c>
      <c r="B2" s="382"/>
      <c r="C2" s="382"/>
      <c r="D2" s="382"/>
      <c r="E2" s="382"/>
    </row>
    <row r="3" spans="1:7" ht="15" x14ac:dyDescent="0.2">
      <c r="A3" s="382" t="s">
        <v>51</v>
      </c>
      <c r="B3" s="382"/>
      <c r="C3" s="382"/>
      <c r="D3" s="382"/>
      <c r="E3" s="382"/>
    </row>
    <row r="4" spans="1:7" ht="15" x14ac:dyDescent="0.25">
      <c r="A4" s="383" t="s">
        <v>66</v>
      </c>
      <c r="B4" s="383"/>
      <c r="C4" s="383"/>
      <c r="D4" s="383"/>
      <c r="E4" s="383"/>
    </row>
    <row r="5" spans="1:7" ht="37.5" customHeight="1" x14ac:dyDescent="0.2">
      <c r="A5" s="457" t="s">
        <v>54</v>
      </c>
      <c r="B5" s="457"/>
      <c r="C5" s="457"/>
      <c r="D5" s="457"/>
      <c r="E5" s="457"/>
    </row>
    <row r="6" spans="1:7" ht="15" x14ac:dyDescent="0.2">
      <c r="A6" s="146"/>
      <c r="B6" s="146"/>
      <c r="C6" s="146"/>
      <c r="D6" s="146"/>
      <c r="E6" s="146"/>
    </row>
    <row r="7" spans="1:7" ht="15" x14ac:dyDescent="0.2">
      <c r="A7" s="104" t="s">
        <v>375</v>
      </c>
      <c r="B7" s="146"/>
      <c r="C7" s="146"/>
      <c r="D7" s="146"/>
      <c r="E7" s="146"/>
    </row>
    <row r="8" spans="1:7" ht="15" x14ac:dyDescent="0.2">
      <c r="A8" s="67"/>
      <c r="B8" s="67"/>
      <c r="C8" s="67"/>
      <c r="D8" s="67"/>
      <c r="E8" s="67"/>
    </row>
    <row r="9" spans="1:7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7" x14ac:dyDescent="0.2">
      <c r="A10" s="5" t="s">
        <v>313</v>
      </c>
      <c r="B10" s="17" t="s">
        <v>314</v>
      </c>
      <c r="C10" s="7">
        <v>275614.82</v>
      </c>
      <c r="D10" s="25">
        <f>C10/C38*100</f>
        <v>34.54765314216322</v>
      </c>
      <c r="E10" s="25"/>
      <c r="G10" s="255">
        <f>C10/C38*100</f>
        <v>34.54765314216322</v>
      </c>
    </row>
    <row r="11" spans="1:7" x14ac:dyDescent="0.2">
      <c r="A11" s="5" t="s">
        <v>367</v>
      </c>
      <c r="B11" s="17" t="s">
        <v>368</v>
      </c>
      <c r="C11" s="7">
        <v>49291</v>
      </c>
      <c r="D11" s="25">
        <f>C11/C38*100</f>
        <v>6.1785080026914638</v>
      </c>
      <c r="E11" s="25"/>
    </row>
    <row r="12" spans="1:7" x14ac:dyDescent="0.2">
      <c r="A12" s="5" t="s">
        <v>353</v>
      </c>
      <c r="B12" s="17" t="s">
        <v>354</v>
      </c>
      <c r="C12" s="7">
        <v>4019.01</v>
      </c>
      <c r="D12" s="25">
        <f>C12/C38*100</f>
        <v>0.50377321311998169</v>
      </c>
      <c r="E12" s="25"/>
    </row>
    <row r="13" spans="1:7" x14ac:dyDescent="0.2">
      <c r="A13" s="5" t="s">
        <v>378</v>
      </c>
      <c r="B13" s="17" t="s">
        <v>379</v>
      </c>
      <c r="C13" s="7">
        <v>129709.3</v>
      </c>
      <c r="D13" s="25">
        <f>C13/C38*100</f>
        <v>16.258748008226814</v>
      </c>
      <c r="E13" s="25"/>
    </row>
    <row r="14" spans="1:7" x14ac:dyDescent="0.2">
      <c r="A14" s="5" t="s">
        <v>315</v>
      </c>
      <c r="B14" s="17" t="s">
        <v>316</v>
      </c>
      <c r="C14" s="7">
        <v>11592.23</v>
      </c>
      <c r="D14" s="25">
        <f>C14/C38*100</f>
        <v>1.4530580800559953</v>
      </c>
      <c r="E14" s="25"/>
      <c r="G14" s="255">
        <f>C14/C38*100</f>
        <v>1.4530580800559953</v>
      </c>
    </row>
    <row r="15" spans="1:7" x14ac:dyDescent="0.2">
      <c r="A15" s="5" t="s">
        <v>341</v>
      </c>
      <c r="B15" s="17" t="s">
        <v>342</v>
      </c>
      <c r="C15" s="7">
        <v>3148</v>
      </c>
      <c r="D15" s="25">
        <f>C15/C38*100</f>
        <v>0.39459420974361908</v>
      </c>
      <c r="E15" s="25"/>
      <c r="G15" s="255">
        <f>C15/C38*100</f>
        <v>0.39459420974361908</v>
      </c>
    </row>
    <row r="16" spans="1:7" x14ac:dyDescent="0.2">
      <c r="A16" s="5" t="s">
        <v>317</v>
      </c>
      <c r="B16" s="17" t="s">
        <v>318</v>
      </c>
      <c r="C16" s="7">
        <v>194.6</v>
      </c>
      <c r="D16" s="25">
        <f>C16/C38*100</f>
        <v>2.4392640792918762E-2</v>
      </c>
      <c r="E16" s="25"/>
      <c r="G16" s="255">
        <f>C16/C38*100</f>
        <v>2.4392640792918762E-2</v>
      </c>
    </row>
    <row r="17" spans="1:7" x14ac:dyDescent="0.2">
      <c r="A17" s="5" t="s">
        <v>319</v>
      </c>
      <c r="B17" s="17" t="s">
        <v>320</v>
      </c>
      <c r="C17" s="7">
        <v>1635.3</v>
      </c>
      <c r="D17" s="25">
        <f>C17/C38*100</f>
        <v>0.2049809120691678</v>
      </c>
      <c r="E17" s="25"/>
      <c r="G17" s="255">
        <f>C17/C38*100</f>
        <v>0.2049809120691678</v>
      </c>
    </row>
    <row r="18" spans="1:7" x14ac:dyDescent="0.2">
      <c r="A18" s="5" t="s">
        <v>343</v>
      </c>
      <c r="B18" s="17" t="s">
        <v>344</v>
      </c>
      <c r="C18" s="7">
        <v>0</v>
      </c>
      <c r="D18" s="25">
        <f>C18/C38*100</f>
        <v>0</v>
      </c>
      <c r="E18" s="25"/>
      <c r="G18" s="255">
        <f>C18/C38*100</f>
        <v>0</v>
      </c>
    </row>
    <row r="19" spans="1:7" x14ac:dyDescent="0.2">
      <c r="A19" s="5" t="s">
        <v>355</v>
      </c>
      <c r="B19" s="17" t="s">
        <v>356</v>
      </c>
      <c r="C19" s="7">
        <v>0</v>
      </c>
      <c r="D19" s="25">
        <f>C19/C38*100</f>
        <v>0</v>
      </c>
      <c r="E19" s="25"/>
    </row>
    <row r="20" spans="1:7" x14ac:dyDescent="0.2">
      <c r="A20" s="5" t="s">
        <v>345</v>
      </c>
      <c r="B20" s="17" t="s">
        <v>346</v>
      </c>
      <c r="C20" s="7">
        <v>4360</v>
      </c>
      <c r="D20" s="25">
        <f>C20/C38*100</f>
        <v>0.54651548744668976</v>
      </c>
      <c r="E20" s="25"/>
      <c r="G20" s="255">
        <f>C20/C38*100</f>
        <v>0.54651548744668976</v>
      </c>
    </row>
    <row r="21" spans="1:7" x14ac:dyDescent="0.2">
      <c r="A21" s="5" t="s">
        <v>321</v>
      </c>
      <c r="B21" s="17" t="s">
        <v>322</v>
      </c>
      <c r="C21" s="7">
        <v>2196</v>
      </c>
      <c r="D21" s="25">
        <f>C21/C38*100</f>
        <v>0.27526330514516756</v>
      </c>
      <c r="E21" s="25"/>
      <c r="G21" s="255">
        <f>C21/C38*100</f>
        <v>0.27526330514516756</v>
      </c>
    </row>
    <row r="22" spans="1:7" x14ac:dyDescent="0.2">
      <c r="A22" s="5" t="s">
        <v>323</v>
      </c>
      <c r="B22" s="17" t="s">
        <v>324</v>
      </c>
      <c r="C22" s="7">
        <v>2684.98</v>
      </c>
      <c r="D22" s="25">
        <f>C22/C38*100</f>
        <v>0.33655576914784702</v>
      </c>
      <c r="E22" s="25"/>
      <c r="G22" s="255">
        <f>C22/C38*100</f>
        <v>0.33655576914784702</v>
      </c>
    </row>
    <row r="23" spans="1:7" ht="25.5" x14ac:dyDescent="0.2">
      <c r="A23" s="5" t="s">
        <v>369</v>
      </c>
      <c r="B23" s="17" t="s">
        <v>370</v>
      </c>
      <c r="C23" s="7">
        <v>284500</v>
      </c>
      <c r="D23" s="25">
        <f>C23/C38*100</f>
        <v>35.661389031785141</v>
      </c>
      <c r="E23" s="25"/>
    </row>
    <row r="24" spans="1:7" x14ac:dyDescent="0.2">
      <c r="A24" s="5" t="s">
        <v>357</v>
      </c>
      <c r="B24" s="17" t="s">
        <v>358</v>
      </c>
      <c r="C24" s="7">
        <v>0</v>
      </c>
      <c r="D24" s="25">
        <f>C24/C38*100</f>
        <v>0</v>
      </c>
      <c r="E24" s="25"/>
    </row>
    <row r="25" spans="1:7" x14ac:dyDescent="0.2">
      <c r="A25" s="5" t="s">
        <v>336</v>
      </c>
      <c r="B25" s="17" t="s">
        <v>337</v>
      </c>
      <c r="C25" s="7">
        <v>0</v>
      </c>
      <c r="D25" s="25">
        <f>C25/C38*100</f>
        <v>0</v>
      </c>
      <c r="E25" s="25"/>
      <c r="G25" s="255">
        <f>C25/C38*100</f>
        <v>0</v>
      </c>
    </row>
    <row r="26" spans="1:7" x14ac:dyDescent="0.2">
      <c r="A26" s="5" t="s">
        <v>359</v>
      </c>
      <c r="B26" s="17" t="s">
        <v>360</v>
      </c>
      <c r="C26" s="7">
        <v>295.2</v>
      </c>
      <c r="D26" s="25">
        <f>C26/C38*100</f>
        <v>3.7002608232629075E-2</v>
      </c>
      <c r="E26" s="25"/>
    </row>
    <row r="27" spans="1:7" x14ac:dyDescent="0.2">
      <c r="A27" s="5" t="s">
        <v>325</v>
      </c>
      <c r="B27" s="17" t="s">
        <v>326</v>
      </c>
      <c r="C27" s="7">
        <v>1219.1600000000001</v>
      </c>
      <c r="D27" s="25">
        <f>C27/C38*100</f>
        <v>0.15281876643933628</v>
      </c>
      <c r="E27" s="25"/>
      <c r="G27" s="255">
        <f>C27/C38*100</f>
        <v>0.15281876643933628</v>
      </c>
    </row>
    <row r="28" spans="1:7" ht="25.5" x14ac:dyDescent="0.2">
      <c r="A28" s="5" t="s">
        <v>361</v>
      </c>
      <c r="B28" s="17" t="s">
        <v>362</v>
      </c>
      <c r="C28" s="7">
        <v>0</v>
      </c>
      <c r="D28" s="7">
        <f>C28/C38*100</f>
        <v>0</v>
      </c>
      <c r="E28" s="25"/>
    </row>
    <row r="29" spans="1:7" x14ac:dyDescent="0.2">
      <c r="A29" s="5" t="s">
        <v>347</v>
      </c>
      <c r="B29" s="17" t="s">
        <v>348</v>
      </c>
      <c r="C29" s="7">
        <v>2262</v>
      </c>
      <c r="D29" s="25">
        <f>C29/C38*100</f>
        <v>0.28353624601018623</v>
      </c>
      <c r="E29" s="25"/>
      <c r="G29" s="255" t="e">
        <f>C29/C39*100</f>
        <v>#DIV/0!</v>
      </c>
    </row>
    <row r="30" spans="1:7" x14ac:dyDescent="0.2">
      <c r="A30" s="5" t="s">
        <v>349</v>
      </c>
      <c r="B30" s="278" t="s">
        <v>350</v>
      </c>
      <c r="C30" s="7">
        <v>0</v>
      </c>
      <c r="D30" s="25">
        <f>C30/C38*100</f>
        <v>0</v>
      </c>
      <c r="E30" s="25"/>
      <c r="G30" s="255" t="e">
        <f>C30/C40*100</f>
        <v>#DIV/0!</v>
      </c>
    </row>
    <row r="31" spans="1:7" x14ac:dyDescent="0.2">
      <c r="A31" s="9" t="s">
        <v>351</v>
      </c>
      <c r="B31" s="9" t="s">
        <v>352</v>
      </c>
      <c r="C31" s="7">
        <v>0</v>
      </c>
      <c r="D31" s="25">
        <f>C31/C38*100</f>
        <v>0</v>
      </c>
      <c r="E31" s="25"/>
      <c r="G31" s="255" t="e">
        <f>C31/C41*100</f>
        <v>#DIV/0!</v>
      </c>
    </row>
    <row r="32" spans="1:7" x14ac:dyDescent="0.2">
      <c r="A32" s="9" t="s">
        <v>377</v>
      </c>
      <c r="B32" s="9" t="s">
        <v>380</v>
      </c>
      <c r="C32" s="7">
        <v>7275</v>
      </c>
      <c r="D32" s="25">
        <f>C32/C38*100</f>
        <v>0.91190370898501549</v>
      </c>
      <c r="E32" s="25"/>
    </row>
    <row r="33" spans="1:7" x14ac:dyDescent="0.2">
      <c r="A33" s="9" t="s">
        <v>381</v>
      </c>
      <c r="B33" s="9" t="s">
        <v>382</v>
      </c>
      <c r="C33" s="7">
        <v>7104</v>
      </c>
      <c r="D33" s="25">
        <f>C33/C38*100</f>
        <v>0.89046927128928532</v>
      </c>
      <c r="E33" s="25"/>
    </row>
    <row r="34" spans="1:7" x14ac:dyDescent="0.2">
      <c r="A34" s="9" t="s">
        <v>383</v>
      </c>
      <c r="B34" s="278" t="s">
        <v>384</v>
      </c>
      <c r="C34" s="7">
        <v>10681</v>
      </c>
      <c r="D34" s="25">
        <f>C34/C38*100</f>
        <v>1.3388375966555259</v>
      </c>
      <c r="E34" s="25"/>
    </row>
    <row r="35" spans="1:7" x14ac:dyDescent="0.2">
      <c r="A35" s="5" t="s">
        <v>339</v>
      </c>
      <c r="B35" s="17" t="s">
        <v>338</v>
      </c>
      <c r="C35" s="7">
        <v>0</v>
      </c>
      <c r="D35" s="25">
        <f>C35/C38*100</f>
        <v>0</v>
      </c>
      <c r="E35" s="25"/>
      <c r="G35" s="255" t="e">
        <f>C35/#REF!*100</f>
        <v>#REF!</v>
      </c>
    </row>
    <row r="36" spans="1:7" x14ac:dyDescent="0.2">
      <c r="A36" s="5" t="s">
        <v>374</v>
      </c>
      <c r="B36" s="17" t="s">
        <v>373</v>
      </c>
      <c r="C36" s="7">
        <v>0</v>
      </c>
      <c r="D36" s="25">
        <f>C36/C38*100</f>
        <v>0</v>
      </c>
      <c r="E36" s="25"/>
    </row>
    <row r="37" spans="1:7" x14ac:dyDescent="0.2">
      <c r="A37" s="5"/>
      <c r="B37" s="17"/>
      <c r="C37" s="7"/>
      <c r="D37" s="25"/>
      <c r="E37" s="25"/>
      <c r="G37" s="255">
        <f>SUM(G10:G27)</f>
        <v>37.935832313003964</v>
      </c>
    </row>
    <row r="38" spans="1:7" s="134" customFormat="1" ht="15" x14ac:dyDescent="0.25">
      <c r="A38" s="80"/>
      <c r="B38" s="142" t="s">
        <v>1</v>
      </c>
      <c r="C38" s="29">
        <f>SUM(C10:C37)</f>
        <v>797781.6</v>
      </c>
      <c r="D38" s="28">
        <f>SUM(D10:D37)</f>
        <v>100.00000000000003</v>
      </c>
      <c r="E38" s="28"/>
      <c r="G38" s="255"/>
    </row>
    <row r="39" spans="1:7" s="134" customFormat="1" ht="15" x14ac:dyDescent="0.25">
      <c r="A39" s="206"/>
      <c r="B39" s="207"/>
      <c r="C39" s="47"/>
      <c r="D39" s="46"/>
      <c r="E39" s="46"/>
      <c r="G39" s="256"/>
    </row>
    <row r="40" spans="1:7" s="134" customFormat="1" ht="15" x14ac:dyDescent="0.25">
      <c r="A40" s="460" t="s">
        <v>273</v>
      </c>
      <c r="B40" s="460"/>
      <c r="C40" s="460"/>
      <c r="D40" s="460"/>
      <c r="E40" s="460"/>
      <c r="G40" s="256"/>
    </row>
    <row r="41" spans="1:7" x14ac:dyDescent="0.2">
      <c r="A41" s="460"/>
      <c r="B41" s="460"/>
      <c r="C41" s="460"/>
      <c r="D41" s="460"/>
      <c r="E41" s="460"/>
    </row>
    <row r="48" spans="1:7" x14ac:dyDescent="0.2">
      <c r="A48" s="26"/>
      <c r="B48" s="458"/>
      <c r="C48" s="458"/>
      <c r="D48" s="459"/>
      <c r="E48" s="459"/>
    </row>
    <row r="49" spans="1:5" x14ac:dyDescent="0.2">
      <c r="A49" s="412" t="s">
        <v>73</v>
      </c>
      <c r="B49" s="413"/>
      <c r="C49" s="413"/>
      <c r="D49" s="413"/>
      <c r="E49" s="414"/>
    </row>
    <row r="50" spans="1:5" x14ac:dyDescent="0.2">
      <c r="A50" s="387" t="s">
        <v>99</v>
      </c>
      <c r="B50" s="393"/>
      <c r="C50" s="393"/>
      <c r="D50" s="393"/>
      <c r="E50" s="394"/>
    </row>
    <row r="51" spans="1:5" x14ac:dyDescent="0.2">
      <c r="A51" s="387" t="s">
        <v>94</v>
      </c>
      <c r="B51" s="393"/>
      <c r="C51" s="393"/>
      <c r="D51" s="393"/>
      <c r="E51" s="394"/>
    </row>
    <row r="52" spans="1:5" x14ac:dyDescent="0.2">
      <c r="A52" s="387" t="s">
        <v>100</v>
      </c>
      <c r="B52" s="393"/>
      <c r="C52" s="393"/>
      <c r="D52" s="393"/>
      <c r="E52" s="394"/>
    </row>
    <row r="53" spans="1:5" x14ac:dyDescent="0.2">
      <c r="A53" s="387" t="s">
        <v>109</v>
      </c>
      <c r="B53" s="393"/>
      <c r="C53" s="393"/>
      <c r="D53" s="393"/>
      <c r="E53" s="394"/>
    </row>
    <row r="54" spans="1:5" x14ac:dyDescent="0.2">
      <c r="A54" s="454" t="s">
        <v>110</v>
      </c>
      <c r="B54" s="455"/>
      <c r="C54" s="455"/>
      <c r="D54" s="455"/>
      <c r="E54" s="456"/>
    </row>
    <row r="55" spans="1:5" x14ac:dyDescent="0.2">
      <c r="A55" s="51"/>
      <c r="B55" s="51"/>
      <c r="C55" s="50"/>
      <c r="D55" s="49"/>
      <c r="E55" s="49"/>
    </row>
    <row r="56" spans="1:5" x14ac:dyDescent="0.2">
      <c r="A56" s="51"/>
      <c r="B56" s="51"/>
      <c r="C56" s="50"/>
      <c r="D56" s="49"/>
      <c r="E56" s="49"/>
    </row>
  </sheetData>
  <protectedRanges>
    <protectedRange sqref="A31:A34 B41:D41 B10:D39" name="Rango1_1"/>
  </protectedRanges>
  <mergeCells count="12">
    <mergeCell ref="A52:E52"/>
    <mergeCell ref="A53:E53"/>
    <mergeCell ref="A54:E54"/>
    <mergeCell ref="A2:E2"/>
    <mergeCell ref="A3:E3"/>
    <mergeCell ref="A4:E4"/>
    <mergeCell ref="A5:E5"/>
    <mergeCell ref="B48:E48"/>
    <mergeCell ref="A49:E49"/>
    <mergeCell ref="A50:E50"/>
    <mergeCell ref="A51:E51"/>
    <mergeCell ref="A40:E41"/>
  </mergeCells>
  <printOptions horizontalCentered="1"/>
  <pageMargins left="0.27559055118110237" right="0.55118110236220474" top="0.39370078740157483" bottom="0.39370078740157483" header="0.31496062992125984" footer="0.31496062992125984"/>
  <pageSetup scale="75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G21" sqref="G21:G22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61" t="s">
        <v>146</v>
      </c>
      <c r="G1" s="461"/>
    </row>
    <row r="2" spans="1:7" s="134" customFormat="1" ht="15.75" customHeight="1" x14ac:dyDescent="0.25">
      <c r="A2" s="382" t="s">
        <v>18</v>
      </c>
      <c r="B2" s="382"/>
      <c r="C2" s="382"/>
      <c r="D2" s="382"/>
      <c r="E2" s="382"/>
      <c r="F2" s="382"/>
      <c r="G2" s="382"/>
    </row>
    <row r="3" spans="1:7" ht="15" x14ac:dyDescent="0.2">
      <c r="A3" s="382" t="s">
        <v>68</v>
      </c>
      <c r="B3" s="382"/>
      <c r="C3" s="382"/>
      <c r="D3" s="382"/>
      <c r="E3" s="382"/>
      <c r="F3" s="382"/>
      <c r="G3" s="382"/>
    </row>
    <row r="4" spans="1:7" ht="15" x14ac:dyDescent="0.25">
      <c r="A4" s="383" t="s">
        <v>234</v>
      </c>
      <c r="B4" s="383"/>
      <c r="C4" s="383"/>
      <c r="D4" s="383"/>
      <c r="E4" s="383"/>
      <c r="F4" s="383"/>
      <c r="G4" s="383"/>
    </row>
    <row r="5" spans="1:7" ht="15" x14ac:dyDescent="0.2">
      <c r="A5" s="411"/>
      <c r="B5" s="411"/>
      <c r="C5" s="19"/>
      <c r="D5" s="19"/>
      <c r="E5" s="19"/>
    </row>
    <row r="6" spans="1:7" ht="15" customHeight="1" x14ac:dyDescent="0.2">
      <c r="A6" s="315" t="s">
        <v>275</v>
      </c>
      <c r="B6" s="315"/>
      <c r="C6" s="315"/>
      <c r="D6" s="315"/>
      <c r="E6" s="315"/>
      <c r="F6" s="315"/>
      <c r="G6" s="315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0" t="s">
        <v>273</v>
      </c>
      <c r="B17" s="460"/>
      <c r="C17" s="460"/>
      <c r="D17" s="460"/>
      <c r="E17" s="460"/>
      <c r="F17" s="460"/>
      <c r="G17" s="460"/>
    </row>
    <row r="18" spans="1:7" x14ac:dyDescent="0.2">
      <c r="A18" s="460"/>
      <c r="B18" s="460"/>
      <c r="C18" s="460"/>
      <c r="D18" s="460"/>
      <c r="E18" s="460"/>
      <c r="F18" s="460"/>
      <c r="G18" s="460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412" t="s">
        <v>73</v>
      </c>
      <c r="B32" s="413"/>
      <c r="C32" s="413"/>
      <c r="D32" s="413"/>
      <c r="E32" s="413"/>
      <c r="F32" s="413"/>
      <c r="G32" s="414"/>
    </row>
    <row r="33" spans="1:7" ht="20.25" customHeight="1" x14ac:dyDescent="0.2">
      <c r="A33" s="462" t="s">
        <v>111</v>
      </c>
      <c r="B33" s="463"/>
      <c r="C33" s="463"/>
      <c r="D33" s="463"/>
      <c r="E33" s="463"/>
      <c r="F33" s="463"/>
      <c r="G33" s="464"/>
    </row>
    <row r="34" spans="1:7" ht="19.5" customHeight="1" x14ac:dyDescent="0.2">
      <c r="A34" s="387" t="s">
        <v>112</v>
      </c>
      <c r="B34" s="393"/>
      <c r="C34" s="393"/>
      <c r="D34" s="393"/>
      <c r="E34" s="393"/>
      <c r="F34" s="393"/>
      <c r="G34" s="394"/>
    </row>
    <row r="35" spans="1:7" ht="22.5" customHeight="1" x14ac:dyDescent="0.2">
      <c r="A35" s="465" t="s">
        <v>113</v>
      </c>
      <c r="B35" s="466"/>
      <c r="C35" s="466"/>
      <c r="D35" s="466"/>
      <c r="E35" s="466"/>
      <c r="F35" s="466"/>
      <c r="G35" s="467"/>
    </row>
    <row r="36" spans="1:7" ht="19.5" customHeight="1" x14ac:dyDescent="0.2">
      <c r="A36" s="387" t="s">
        <v>96</v>
      </c>
      <c r="B36" s="393"/>
      <c r="C36" s="393"/>
      <c r="D36" s="393"/>
      <c r="E36" s="393"/>
      <c r="F36" s="393"/>
      <c r="G36" s="394"/>
    </row>
    <row r="37" spans="1:7" ht="20.25" customHeight="1" x14ac:dyDescent="0.2">
      <c r="A37" s="387" t="s">
        <v>114</v>
      </c>
      <c r="B37" s="393"/>
      <c r="C37" s="393"/>
      <c r="D37" s="393"/>
      <c r="E37" s="393"/>
      <c r="F37" s="393"/>
      <c r="G37" s="394"/>
    </row>
    <row r="38" spans="1:7" ht="23.25" customHeight="1" x14ac:dyDescent="0.2">
      <c r="A38" s="387" t="s">
        <v>115</v>
      </c>
      <c r="B38" s="393"/>
      <c r="C38" s="393"/>
      <c r="D38" s="393"/>
      <c r="E38" s="393"/>
      <c r="F38" s="393"/>
      <c r="G38" s="394"/>
    </row>
    <row r="39" spans="1:7" ht="15" customHeight="1" x14ac:dyDescent="0.2">
      <c r="A39" s="448" t="s">
        <v>116</v>
      </c>
      <c r="B39" s="449"/>
      <c r="C39" s="449"/>
      <c r="D39" s="449"/>
      <c r="E39" s="449"/>
      <c r="F39" s="449"/>
      <c r="G39" s="450"/>
    </row>
  </sheetData>
  <protectedRanges>
    <protectedRange sqref="B9:D16 B18:D20" name="Rango1_1"/>
  </protectedRanges>
  <mergeCells count="15"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  <mergeCell ref="F1:G1"/>
    <mergeCell ref="A6:G6"/>
    <mergeCell ref="A2:G2"/>
    <mergeCell ref="A3:G3"/>
    <mergeCell ref="A4:G4"/>
    <mergeCell ref="A5:B5"/>
  </mergeCells>
  <printOptions horizontalCentered="1"/>
  <pageMargins left="0.27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120" zoomScaleNormal="120" workbookViewId="0">
      <selection activeCell="B13" sqref="B13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61" t="s">
        <v>145</v>
      </c>
      <c r="G1" s="461"/>
    </row>
    <row r="2" spans="1:7" s="134" customFormat="1" ht="15.75" customHeight="1" x14ac:dyDescent="0.25">
      <c r="A2" s="382" t="s">
        <v>18</v>
      </c>
      <c r="B2" s="382"/>
      <c r="C2" s="382"/>
      <c r="D2" s="382"/>
      <c r="E2" s="382"/>
      <c r="F2" s="382"/>
      <c r="G2" s="382"/>
    </row>
    <row r="3" spans="1:7" ht="15" x14ac:dyDescent="0.2">
      <c r="A3" s="382" t="s">
        <v>68</v>
      </c>
      <c r="B3" s="382"/>
      <c r="C3" s="382"/>
      <c r="D3" s="382"/>
      <c r="E3" s="382"/>
      <c r="F3" s="382"/>
      <c r="G3" s="382"/>
    </row>
    <row r="4" spans="1:7" ht="15" x14ac:dyDescent="0.25">
      <c r="A4" s="383" t="s">
        <v>232</v>
      </c>
      <c r="B4" s="383"/>
      <c r="C4" s="383"/>
      <c r="D4" s="383"/>
      <c r="E4" s="383"/>
      <c r="F4" s="383"/>
      <c r="G4" s="383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15" t="s">
        <v>275</v>
      </c>
      <c r="B6" s="315"/>
      <c r="C6" s="315"/>
      <c r="D6" s="315"/>
      <c r="E6" s="315"/>
      <c r="F6" s="315"/>
      <c r="G6" s="315"/>
    </row>
    <row r="7" spans="1:7" ht="15" x14ac:dyDescent="0.2">
      <c r="A7" s="411"/>
      <c r="B7" s="411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329</v>
      </c>
      <c r="B9" s="17" t="s">
        <v>328</v>
      </c>
      <c r="C9" s="7">
        <v>637346.18999999994</v>
      </c>
      <c r="D9" s="25">
        <v>66997.63</v>
      </c>
      <c r="E9" s="25">
        <v>-570348.56000000006</v>
      </c>
      <c r="F9" s="5" t="s">
        <v>327</v>
      </c>
      <c r="G9" s="5" t="s">
        <v>309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637346.18999999994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0" t="s">
        <v>273</v>
      </c>
      <c r="B17" s="460"/>
      <c r="C17" s="460"/>
      <c r="D17" s="460"/>
      <c r="E17" s="460"/>
      <c r="F17" s="468"/>
      <c r="G17" s="468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12" t="s">
        <v>73</v>
      </c>
      <c r="B31" s="413"/>
      <c r="C31" s="413"/>
      <c r="D31" s="413"/>
      <c r="E31" s="413"/>
      <c r="F31" s="413"/>
      <c r="G31" s="414"/>
    </row>
    <row r="32" spans="1:7" x14ac:dyDescent="0.2">
      <c r="A32" s="462" t="s">
        <v>111</v>
      </c>
      <c r="B32" s="463"/>
      <c r="C32" s="463"/>
      <c r="D32" s="463"/>
      <c r="E32" s="463"/>
      <c r="F32" s="463"/>
      <c r="G32" s="464"/>
    </row>
    <row r="33" spans="1:7" x14ac:dyDescent="0.2">
      <c r="A33" s="387" t="s">
        <v>112</v>
      </c>
      <c r="B33" s="393"/>
      <c r="C33" s="393"/>
      <c r="D33" s="393"/>
      <c r="E33" s="393"/>
      <c r="F33" s="393"/>
      <c r="G33" s="394"/>
    </row>
    <row r="34" spans="1:7" x14ac:dyDescent="0.2">
      <c r="A34" s="465" t="s">
        <v>113</v>
      </c>
      <c r="B34" s="466"/>
      <c r="C34" s="466"/>
      <c r="D34" s="466"/>
      <c r="E34" s="466"/>
      <c r="F34" s="466"/>
      <c r="G34" s="467"/>
    </row>
    <row r="35" spans="1:7" x14ac:dyDescent="0.2">
      <c r="A35" s="387" t="s">
        <v>96</v>
      </c>
      <c r="B35" s="393"/>
      <c r="C35" s="393"/>
      <c r="D35" s="393"/>
      <c r="E35" s="393"/>
      <c r="F35" s="393"/>
      <c r="G35" s="394"/>
    </row>
    <row r="36" spans="1:7" x14ac:dyDescent="0.2">
      <c r="A36" s="387" t="s">
        <v>114</v>
      </c>
      <c r="B36" s="393"/>
      <c r="C36" s="393"/>
      <c r="D36" s="393"/>
      <c r="E36" s="393"/>
      <c r="F36" s="393"/>
      <c r="G36" s="394"/>
    </row>
    <row r="37" spans="1:7" x14ac:dyDescent="0.2">
      <c r="A37" s="387" t="s">
        <v>115</v>
      </c>
      <c r="B37" s="393"/>
      <c r="C37" s="393"/>
      <c r="D37" s="393"/>
      <c r="E37" s="393"/>
      <c r="F37" s="393"/>
      <c r="G37" s="394"/>
    </row>
    <row r="38" spans="1:7" ht="15" customHeight="1" x14ac:dyDescent="0.2">
      <c r="A38" s="448" t="s">
        <v>116</v>
      </c>
      <c r="B38" s="449"/>
      <c r="C38" s="449"/>
      <c r="D38" s="449"/>
      <c r="E38" s="449"/>
      <c r="F38" s="449"/>
      <c r="G38" s="450"/>
    </row>
  </sheetData>
  <protectedRanges>
    <protectedRange sqref="B9:D16 B18:D19" name="Rango1_1"/>
  </protectedRanges>
  <mergeCells count="15"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  <mergeCell ref="F1:G1"/>
    <mergeCell ref="A2:G2"/>
    <mergeCell ref="A3:G3"/>
    <mergeCell ref="A4:G4"/>
    <mergeCell ref="A7:B7"/>
  </mergeCells>
  <printOptions horizontalCentered="1"/>
  <pageMargins left="0.28999999999999998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4" workbookViewId="0">
      <selection activeCell="C21" sqref="C21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69" t="s">
        <v>18</v>
      </c>
      <c r="B2" s="469"/>
      <c r="C2" s="469"/>
      <c r="D2" s="469"/>
    </row>
    <row r="3" spans="1:5" ht="15" x14ac:dyDescent="0.2">
      <c r="A3" s="469" t="s">
        <v>60</v>
      </c>
      <c r="B3" s="469"/>
      <c r="C3" s="469"/>
      <c r="D3" s="469"/>
    </row>
    <row r="4" spans="1:5" ht="15" x14ac:dyDescent="0.25">
      <c r="A4" s="470" t="s">
        <v>6</v>
      </c>
      <c r="B4" s="470"/>
      <c r="C4" s="470"/>
      <c r="D4" s="470"/>
    </row>
    <row r="5" spans="1:5" ht="15" x14ac:dyDescent="0.2">
      <c r="A5" s="473" t="s">
        <v>61</v>
      </c>
      <c r="B5" s="473"/>
      <c r="C5" s="473"/>
      <c r="D5" s="473"/>
    </row>
    <row r="6" spans="1:5" ht="15" x14ac:dyDescent="0.25">
      <c r="A6" s="68"/>
      <c r="B6" s="68"/>
      <c r="C6" s="68"/>
      <c r="D6" s="68"/>
    </row>
    <row r="7" spans="1:5" ht="15" x14ac:dyDescent="0.2">
      <c r="A7" s="382" t="s">
        <v>275</v>
      </c>
      <c r="B7" s="382"/>
      <c r="C7" s="382"/>
      <c r="D7" s="382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71" t="s">
        <v>62</v>
      </c>
      <c r="B10" s="472"/>
      <c r="C10" s="54"/>
      <c r="D10" s="54"/>
    </row>
    <row r="11" spans="1:5" x14ac:dyDescent="0.2">
      <c r="A11" s="275" t="s">
        <v>283</v>
      </c>
      <c r="B11" s="259" t="s">
        <v>335</v>
      </c>
      <c r="C11" s="276">
        <v>0</v>
      </c>
      <c r="D11" s="54"/>
    </row>
    <row r="12" spans="1:5" s="258" customFormat="1" x14ac:dyDescent="0.2">
      <c r="A12" s="267" t="s">
        <v>280</v>
      </c>
      <c r="B12" s="259" t="s">
        <v>330</v>
      </c>
      <c r="C12" s="272">
        <v>497253.78</v>
      </c>
      <c r="D12" s="257"/>
    </row>
    <row r="13" spans="1:5" s="258" customFormat="1" x14ac:dyDescent="0.2">
      <c r="A13" s="260" t="s">
        <v>284</v>
      </c>
      <c r="B13" s="259" t="s">
        <v>332</v>
      </c>
      <c r="C13" s="273">
        <v>1842141.98</v>
      </c>
      <c r="D13" s="261"/>
      <c r="E13" s="262"/>
    </row>
    <row r="14" spans="1:5" s="258" customFormat="1" x14ac:dyDescent="0.2">
      <c r="A14" s="260" t="s">
        <v>285</v>
      </c>
      <c r="B14" s="259" t="s">
        <v>331</v>
      </c>
      <c r="C14" s="273">
        <v>447227.55</v>
      </c>
      <c r="D14" s="261"/>
      <c r="E14" s="262"/>
    </row>
    <row r="15" spans="1:5" s="258" customFormat="1" x14ac:dyDescent="0.2">
      <c r="A15" s="260" t="s">
        <v>286</v>
      </c>
      <c r="B15" s="259" t="s">
        <v>333</v>
      </c>
      <c r="C15" s="273">
        <v>159781.26999999999</v>
      </c>
      <c r="D15" s="261"/>
      <c r="E15" s="262"/>
    </row>
    <row r="16" spans="1:5" x14ac:dyDescent="0.2">
      <c r="A16" s="268" t="s">
        <v>287</v>
      </c>
      <c r="B16" s="268" t="s">
        <v>334</v>
      </c>
      <c r="C16" s="274">
        <v>275320.83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71" t="s">
        <v>63</v>
      </c>
      <c r="B18" s="472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71" t="s">
        <v>64</v>
      </c>
      <c r="B21" s="472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71" t="s">
        <v>70</v>
      </c>
      <c r="B24" s="472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71" t="s">
        <v>65</v>
      </c>
      <c r="B27" s="472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3221725.4099999997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60" t="s">
        <v>273</v>
      </c>
      <c r="B32" s="460"/>
      <c r="C32" s="460"/>
      <c r="D32" s="460"/>
      <c r="E32" s="209"/>
      <c r="F32" s="210"/>
      <c r="G32" s="210"/>
    </row>
    <row r="33" spans="1:4" s="157" customFormat="1" ht="15" x14ac:dyDescent="0.25">
      <c r="A33" s="460"/>
      <c r="B33" s="460"/>
      <c r="C33" s="460"/>
      <c r="D33" s="460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18:B18"/>
    <mergeCell ref="A21:B21"/>
    <mergeCell ref="A24:B24"/>
    <mergeCell ref="A27:B27"/>
    <mergeCell ref="A32:D33"/>
    <mergeCell ref="A2:D2"/>
    <mergeCell ref="A3:D3"/>
    <mergeCell ref="A4:D4"/>
    <mergeCell ref="A10:B10"/>
    <mergeCell ref="A5:D5"/>
    <mergeCell ref="A7:D7"/>
  </mergeCells>
  <printOptions horizontalCentered="1"/>
  <pageMargins left="0.4" right="0.56999999999999995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selection activeCell="G12" sqref="G12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2.570312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382" t="s">
        <v>18</v>
      </c>
      <c r="B2" s="382"/>
      <c r="C2" s="382"/>
      <c r="D2" s="382"/>
      <c r="E2" s="382"/>
      <c r="F2" s="382"/>
      <c r="G2" s="382"/>
      <c r="H2" s="139"/>
      <c r="I2" s="139"/>
      <c r="J2" s="139"/>
    </row>
    <row r="3" spans="1:10" ht="15" x14ac:dyDescent="0.2">
      <c r="A3" s="469" t="s">
        <v>60</v>
      </c>
      <c r="B3" s="469"/>
      <c r="C3" s="469"/>
      <c r="D3" s="469"/>
      <c r="E3" s="469"/>
      <c r="F3" s="469"/>
      <c r="G3" s="469"/>
      <c r="H3" s="212"/>
      <c r="I3" s="212"/>
      <c r="J3" s="212"/>
    </row>
    <row r="4" spans="1:10" ht="15" x14ac:dyDescent="0.2">
      <c r="A4" s="474" t="s">
        <v>376</v>
      </c>
      <c r="B4" s="474"/>
      <c r="C4" s="474"/>
      <c r="D4" s="474"/>
      <c r="E4" s="474"/>
      <c r="F4" s="474"/>
      <c r="G4" s="474"/>
    </row>
    <row r="6" spans="1:10" ht="15" x14ac:dyDescent="0.2">
      <c r="A6" s="382" t="s">
        <v>275</v>
      </c>
      <c r="B6" s="382"/>
      <c r="C6" s="382"/>
      <c r="D6" s="382"/>
      <c r="E6" s="382"/>
      <c r="F6" s="382"/>
      <c r="G6" s="382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 t="s">
        <v>288</v>
      </c>
      <c r="B10" s="6" t="s">
        <v>371</v>
      </c>
      <c r="C10" s="269"/>
      <c r="D10" s="6"/>
      <c r="E10" s="270"/>
      <c r="F10" s="270"/>
      <c r="G10" s="270">
        <v>0</v>
      </c>
    </row>
    <row r="11" spans="1:10" x14ac:dyDescent="0.2">
      <c r="A11" s="6" t="s">
        <v>289</v>
      </c>
      <c r="B11" s="6" t="s">
        <v>372</v>
      </c>
      <c r="C11" s="269"/>
      <c r="D11" s="6"/>
      <c r="E11" s="270"/>
      <c r="F11" s="270"/>
      <c r="G11" s="270">
        <v>0</v>
      </c>
    </row>
    <row r="12" spans="1:10" x14ac:dyDescent="0.2">
      <c r="A12" s="6"/>
      <c r="B12" s="6"/>
      <c r="C12" s="269"/>
      <c r="D12" s="6"/>
      <c r="E12" s="270"/>
      <c r="F12" s="270"/>
      <c r="G12" s="270"/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6"/>
      <c r="D14" s="6"/>
      <c r="E14" s="270"/>
      <c r="F14" s="270"/>
      <c r="G14" s="270"/>
    </row>
    <row r="17" spans="1:7" x14ac:dyDescent="0.2">
      <c r="A17" s="36" t="s">
        <v>239</v>
      </c>
    </row>
    <row r="18" spans="1:7" ht="38.25" x14ac:dyDescent="0.2">
      <c r="A18" s="177" t="s">
        <v>244</v>
      </c>
      <c r="B18" s="177" t="s">
        <v>245</v>
      </c>
      <c r="C18" s="177" t="s">
        <v>241</v>
      </c>
      <c r="D18" s="177" t="s">
        <v>246</v>
      </c>
      <c r="E18" s="177" t="s">
        <v>250</v>
      </c>
      <c r="F18" s="177" t="s">
        <v>248</v>
      </c>
      <c r="G18" s="177" t="s">
        <v>243</v>
      </c>
    </row>
    <row r="19" spans="1:7" x14ac:dyDescent="0.2">
      <c r="A19" s="6"/>
      <c r="B19" s="6"/>
      <c r="C19" s="6"/>
      <c r="D19" s="6"/>
      <c r="E19" s="6"/>
      <c r="F19" s="6"/>
      <c r="G19" s="6"/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4" spans="1:7" x14ac:dyDescent="0.2">
      <c r="A24" s="475" t="s">
        <v>273</v>
      </c>
      <c r="B24" s="476"/>
      <c r="C24" s="476"/>
      <c r="D24" s="476"/>
      <c r="E24" s="476"/>
      <c r="F24" s="476"/>
      <c r="G24" s="476"/>
    </row>
    <row r="27" spans="1:7" s="59" customFormat="1" ht="14.25" x14ac:dyDescent="0.2"/>
    <row r="28" spans="1:7" s="59" customFormat="1" ht="14.25" x14ac:dyDescent="0.2"/>
    <row r="29" spans="1:7" s="59" customFormat="1" ht="14.25" x14ac:dyDescent="0.2"/>
    <row r="30" spans="1:7" s="59" customFormat="1" ht="14.25" x14ac:dyDescent="0.2"/>
  </sheetData>
  <mergeCells count="5">
    <mergeCell ref="A2:G2"/>
    <mergeCell ref="A3:G3"/>
    <mergeCell ref="A4:G4"/>
    <mergeCell ref="A24:G24"/>
    <mergeCell ref="A6:G6"/>
  </mergeCells>
  <printOptions horizontalCentered="1"/>
  <pageMargins left="0.19685039370078741" right="0.55118110236220474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workbookViewId="0">
      <selection activeCell="H14" sqref="H14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15" t="s">
        <v>18</v>
      </c>
      <c r="B2" s="315"/>
      <c r="C2" s="315"/>
      <c r="D2" s="315"/>
      <c r="E2" s="315"/>
      <c r="F2" s="315"/>
      <c r="G2" s="315"/>
      <c r="H2" s="315"/>
    </row>
    <row r="3" spans="1:8" x14ac:dyDescent="0.2">
      <c r="A3" s="315" t="s">
        <v>17</v>
      </c>
      <c r="B3" s="315"/>
      <c r="C3" s="315"/>
      <c r="D3" s="315"/>
      <c r="E3" s="315"/>
      <c r="F3" s="315"/>
      <c r="G3" s="315"/>
      <c r="H3" s="315"/>
    </row>
    <row r="4" spans="1:8" x14ac:dyDescent="0.2">
      <c r="A4" s="316" t="s">
        <v>16</v>
      </c>
      <c r="B4" s="316"/>
      <c r="C4" s="316"/>
      <c r="D4" s="316"/>
      <c r="E4" s="316"/>
      <c r="F4" s="316"/>
      <c r="G4" s="316"/>
      <c r="H4" s="316"/>
    </row>
    <row r="5" spans="1:8" x14ac:dyDescent="0.2">
      <c r="A5" s="316" t="s">
        <v>6</v>
      </c>
      <c r="B5" s="316"/>
      <c r="C5" s="316"/>
      <c r="D5" s="316"/>
      <c r="E5" s="316"/>
      <c r="F5" s="316"/>
      <c r="G5" s="316"/>
      <c r="H5" s="316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315" t="s">
        <v>275</v>
      </c>
      <c r="B7" s="315"/>
      <c r="C7" s="315"/>
      <c r="D7" s="315"/>
      <c r="E7" s="315"/>
      <c r="F7" s="315"/>
      <c r="G7" s="315"/>
      <c r="H7" s="315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17" t="s">
        <v>5</v>
      </c>
      <c r="B9" s="317"/>
      <c r="C9" s="317"/>
      <c r="D9" s="317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283</v>
      </c>
      <c r="B11" s="17" t="s">
        <v>278</v>
      </c>
      <c r="C11" s="252" t="s">
        <v>279</v>
      </c>
      <c r="D11" s="14">
        <v>0</v>
      </c>
      <c r="E11" s="3"/>
      <c r="F11" s="3"/>
      <c r="G11" s="11"/>
    </row>
    <row r="12" spans="1:8" ht="14.25" customHeight="1" x14ac:dyDescent="0.2">
      <c r="A12" s="250" t="s">
        <v>280</v>
      </c>
      <c r="B12" s="17" t="s">
        <v>340</v>
      </c>
      <c r="C12" s="252" t="s">
        <v>279</v>
      </c>
      <c r="D12" s="14">
        <v>497253.78</v>
      </c>
      <c r="E12" s="3"/>
      <c r="F12" s="3"/>
      <c r="G12" s="11"/>
    </row>
    <row r="13" spans="1:8" x14ac:dyDescent="0.2">
      <c r="A13" s="250" t="s">
        <v>284</v>
      </c>
      <c r="B13" s="17" t="s">
        <v>340</v>
      </c>
      <c r="C13" s="252" t="s">
        <v>279</v>
      </c>
      <c r="D13" s="14">
        <v>1842141.98</v>
      </c>
      <c r="E13" s="3"/>
      <c r="F13" s="3"/>
      <c r="G13" s="11"/>
    </row>
    <row r="14" spans="1:8" s="238" customFormat="1" x14ac:dyDescent="0.2">
      <c r="A14" s="250" t="s">
        <v>285</v>
      </c>
      <c r="B14" s="17" t="s">
        <v>340</v>
      </c>
      <c r="C14" s="252" t="s">
        <v>279</v>
      </c>
      <c r="D14" s="14">
        <v>447227.55</v>
      </c>
      <c r="E14" s="3"/>
      <c r="F14" s="3"/>
      <c r="G14" s="11"/>
    </row>
    <row r="15" spans="1:8" s="238" customFormat="1" x14ac:dyDescent="0.2">
      <c r="A15" s="250" t="s">
        <v>286</v>
      </c>
      <c r="B15" s="16" t="s">
        <v>276</v>
      </c>
      <c r="C15" s="252" t="s">
        <v>279</v>
      </c>
      <c r="D15" s="14">
        <v>159781.26999999999</v>
      </c>
      <c r="E15" s="3"/>
      <c r="F15" s="3"/>
      <c r="G15" s="11"/>
    </row>
    <row r="16" spans="1:8" s="238" customFormat="1" x14ac:dyDescent="0.2">
      <c r="A16" s="250" t="s">
        <v>287</v>
      </c>
      <c r="B16" s="16" t="s">
        <v>277</v>
      </c>
      <c r="C16" s="252" t="s">
        <v>279</v>
      </c>
      <c r="D16" s="14">
        <v>275320.83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3221725.4099999997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14" t="s">
        <v>15</v>
      </c>
      <c r="B20" s="314"/>
      <c r="C20" s="314"/>
      <c r="D20" s="314"/>
      <c r="E20" s="314"/>
      <c r="F20" s="71"/>
      <c r="G20" s="11"/>
    </row>
    <row r="21" spans="1:8" ht="18.75" customHeight="1" x14ac:dyDescent="0.2">
      <c r="A21" s="324" t="s">
        <v>14</v>
      </c>
      <c r="B21" s="324" t="s">
        <v>13</v>
      </c>
      <c r="C21" s="326" t="s">
        <v>12</v>
      </c>
      <c r="D21" s="326" t="s">
        <v>11</v>
      </c>
      <c r="E21" s="328" t="s">
        <v>10</v>
      </c>
      <c r="F21" s="328"/>
      <c r="G21" s="328"/>
      <c r="H21" s="328"/>
    </row>
    <row r="22" spans="1:8" ht="25.5" x14ac:dyDescent="0.2">
      <c r="A22" s="325"/>
      <c r="B22" s="325"/>
      <c r="C22" s="327"/>
      <c r="D22" s="327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32" t="s">
        <v>273</v>
      </c>
      <c r="B30" s="332"/>
      <c r="C30" s="332"/>
      <c r="D30" s="332"/>
      <c r="E30" s="332"/>
      <c r="F30" s="332"/>
      <c r="G30" s="332"/>
      <c r="H30" s="332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80" customFormat="1" x14ac:dyDescent="0.2">
      <c r="A32" s="279"/>
      <c r="B32" s="279"/>
      <c r="C32" s="279"/>
      <c r="D32" s="279"/>
      <c r="E32" s="279"/>
      <c r="F32" s="279"/>
      <c r="G32" s="279"/>
      <c r="H32" s="279"/>
    </row>
    <row r="33" spans="1:8" s="233" customFormat="1" x14ac:dyDescent="0.2">
      <c r="A33" s="232"/>
      <c r="B33" s="232"/>
      <c r="C33" s="232"/>
      <c r="D33" s="232"/>
      <c r="E33" s="232"/>
      <c r="F33" s="232"/>
      <c r="G33" s="232"/>
      <c r="H33" s="232"/>
    </row>
    <row r="34" spans="1:8" s="174" customFormat="1" x14ac:dyDescent="0.2">
      <c r="B34" s="4"/>
      <c r="C34" s="3"/>
      <c r="D34" s="3"/>
      <c r="E34" s="3"/>
      <c r="F34" s="3"/>
      <c r="G34" s="2"/>
      <c r="H34" s="1"/>
    </row>
    <row r="35" spans="1:8" s="174" customFormat="1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B39" s="4"/>
      <c r="C39" s="3"/>
      <c r="D39" s="3"/>
      <c r="E39" s="3"/>
      <c r="F39" s="3"/>
      <c r="G39" s="2"/>
      <c r="H39" s="1"/>
    </row>
    <row r="40" spans="1:8" x14ac:dyDescent="0.2">
      <c r="A40" s="1"/>
      <c r="C40" s="73"/>
      <c r="E40" s="73"/>
      <c r="F40" s="73"/>
    </row>
    <row r="41" spans="1:8" ht="15" customHeight="1" x14ac:dyDescent="0.2">
      <c r="A41" s="329" t="s">
        <v>73</v>
      </c>
      <c r="B41" s="330"/>
      <c r="C41" s="330"/>
      <c r="D41" s="330"/>
      <c r="E41" s="330"/>
      <c r="F41" s="330"/>
      <c r="G41" s="330"/>
      <c r="H41" s="331"/>
    </row>
    <row r="42" spans="1:8" ht="15.75" customHeight="1" x14ac:dyDescent="0.2">
      <c r="A42" s="318" t="s">
        <v>127</v>
      </c>
      <c r="B42" s="319"/>
      <c r="C42" s="319"/>
      <c r="D42" s="319"/>
      <c r="E42" s="319"/>
      <c r="F42" s="96"/>
      <c r="G42" s="74"/>
      <c r="H42" s="75"/>
    </row>
    <row r="43" spans="1:8" ht="15.75" customHeight="1" x14ac:dyDescent="0.2">
      <c r="A43" s="320" t="s">
        <v>103</v>
      </c>
      <c r="B43" s="321"/>
      <c r="C43" s="321"/>
      <c r="D43" s="321"/>
      <c r="E43" s="321"/>
      <c r="F43" s="97"/>
      <c r="G43" s="76"/>
      <c r="H43" s="77"/>
    </row>
    <row r="44" spans="1:8" ht="15.75" customHeight="1" x14ac:dyDescent="0.2">
      <c r="A44" s="320" t="s">
        <v>128</v>
      </c>
      <c r="B44" s="321"/>
      <c r="C44" s="321"/>
      <c r="D44" s="321"/>
      <c r="E44" s="321"/>
      <c r="F44" s="97"/>
      <c r="G44" s="76"/>
      <c r="H44" s="77"/>
    </row>
    <row r="45" spans="1:8" ht="18" customHeight="1" x14ac:dyDescent="0.2">
      <c r="A45" s="322" t="s">
        <v>129</v>
      </c>
      <c r="B45" s="323"/>
      <c r="C45" s="323"/>
      <c r="D45" s="323"/>
      <c r="E45" s="323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</protectedRanges>
  <dataConsolidate/>
  <mergeCells count="18"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  <mergeCell ref="A20:E20"/>
    <mergeCell ref="A2:H2"/>
    <mergeCell ref="A3:H3"/>
    <mergeCell ref="A4:H4"/>
    <mergeCell ref="A5:H5"/>
    <mergeCell ref="A9:D9"/>
    <mergeCell ref="A7:H7"/>
  </mergeCells>
  <dataValidations count="1">
    <dataValidation allowBlank="1" showErrorMessage="1" sqref="K21"/>
  </dataValidations>
  <printOptions horizontalCentered="1"/>
  <pageMargins left="0.2" right="0.56999999999999995" top="0.55118110236220474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B11" sqref="B11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382" t="s">
        <v>18</v>
      </c>
      <c r="B2" s="382"/>
      <c r="C2" s="382"/>
      <c r="D2" s="139"/>
      <c r="E2" s="139"/>
      <c r="F2" s="139"/>
      <c r="G2" s="139"/>
    </row>
    <row r="3" spans="1:7" ht="15" x14ac:dyDescent="0.2">
      <c r="A3" s="469" t="s">
        <v>60</v>
      </c>
      <c r="B3" s="469"/>
      <c r="C3" s="469"/>
      <c r="D3" s="212"/>
      <c r="E3" s="212"/>
      <c r="F3" s="212"/>
      <c r="G3" s="212"/>
    </row>
    <row r="4" spans="1:7" ht="39" customHeight="1" x14ac:dyDescent="0.2">
      <c r="A4" s="474" t="s">
        <v>256</v>
      </c>
      <c r="B4" s="474"/>
      <c r="C4" s="474"/>
      <c r="D4" s="219"/>
      <c r="E4" s="219"/>
      <c r="F4" s="219"/>
      <c r="G4" s="219"/>
    </row>
    <row r="6" spans="1:7" ht="15" x14ac:dyDescent="0.2">
      <c r="A6" s="139" t="s">
        <v>275</v>
      </c>
    </row>
    <row r="9" spans="1:7" ht="20.100000000000001" customHeight="1" x14ac:dyDescent="0.2">
      <c r="A9" s="213"/>
      <c r="B9" s="218">
        <v>2018</v>
      </c>
      <c r="C9" s="218">
        <v>2017</v>
      </c>
    </row>
    <row r="10" spans="1:7" ht="20.100000000000001" customHeight="1" x14ac:dyDescent="0.2">
      <c r="A10" s="215" t="s">
        <v>257</v>
      </c>
      <c r="B10" s="277">
        <v>48743.29</v>
      </c>
      <c r="C10" s="277">
        <v>636847.31000000006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77" t="s">
        <v>273</v>
      </c>
      <c r="B20" s="477"/>
      <c r="C20" s="477"/>
    </row>
    <row r="21" spans="1:4" x14ac:dyDescent="0.2">
      <c r="A21" s="477"/>
      <c r="B21" s="477"/>
      <c r="C21" s="477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31496062992125984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D24" sqref="D24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69" t="s">
        <v>18</v>
      </c>
      <c r="B2" s="469"/>
      <c r="C2" s="469"/>
      <c r="D2" s="469"/>
    </row>
    <row r="3" spans="1:4" ht="15" x14ac:dyDescent="0.2">
      <c r="A3" s="469" t="s">
        <v>189</v>
      </c>
      <c r="B3" s="469"/>
      <c r="C3" s="469"/>
      <c r="D3" s="469"/>
    </row>
    <row r="4" spans="1:4" ht="15" x14ac:dyDescent="0.2">
      <c r="A4" s="469" t="s">
        <v>385</v>
      </c>
      <c r="B4" s="469"/>
      <c r="C4" s="469"/>
      <c r="D4" s="469"/>
    </row>
    <row r="5" spans="1:4" ht="15" customHeight="1" x14ac:dyDescent="0.25">
      <c r="A5" s="292" t="s">
        <v>199</v>
      </c>
      <c r="B5" s="292"/>
      <c r="C5" s="292"/>
      <c r="D5" s="292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275</v>
      </c>
      <c r="B7" s="178"/>
      <c r="C7" s="178"/>
      <c r="D7" s="178"/>
    </row>
    <row r="9" spans="1:4" s="188" customFormat="1" ht="20.100000000000001" customHeight="1" x14ac:dyDescent="0.2">
      <c r="A9" s="492" t="s">
        <v>147</v>
      </c>
      <c r="B9" s="493"/>
      <c r="C9" s="494"/>
      <c r="D9" s="189">
        <v>864776.82</v>
      </c>
    </row>
    <row r="10" spans="1:4" x14ac:dyDescent="0.2">
      <c r="A10" s="487"/>
      <c r="B10" s="488"/>
      <c r="C10" s="182"/>
      <c r="D10" s="183"/>
    </row>
    <row r="11" spans="1:4" ht="15" customHeight="1" x14ac:dyDescent="0.2">
      <c r="A11" s="496" t="s">
        <v>148</v>
      </c>
      <c r="B11" s="496"/>
      <c r="C11" s="184"/>
      <c r="D11" s="190"/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97" t="s">
        <v>153</v>
      </c>
      <c r="B16" s="498"/>
      <c r="C16" s="184">
        <v>0</v>
      </c>
      <c r="D16" s="183"/>
    </row>
    <row r="17" spans="1:7" ht="15" customHeight="1" x14ac:dyDescent="0.2">
      <c r="A17" s="487"/>
      <c r="B17" s="488"/>
      <c r="C17" s="182"/>
      <c r="D17" s="183"/>
    </row>
    <row r="18" spans="1:7" ht="15" customHeight="1" x14ac:dyDescent="0.2">
      <c r="A18" s="499" t="s">
        <v>154</v>
      </c>
      <c r="B18" s="500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97" t="s">
        <v>158</v>
      </c>
      <c r="B22" s="498"/>
      <c r="C22" s="184"/>
      <c r="D22" s="183"/>
    </row>
    <row r="23" spans="1:7" x14ac:dyDescent="0.2">
      <c r="A23" s="487"/>
      <c r="B23" s="488"/>
      <c r="C23" s="182"/>
      <c r="D23" s="183"/>
    </row>
    <row r="24" spans="1:7" s="188" customFormat="1" ht="20.100000000000001" customHeight="1" x14ac:dyDescent="0.2">
      <c r="A24" s="495" t="s">
        <v>159</v>
      </c>
      <c r="B24" s="495"/>
      <c r="C24" s="495"/>
      <c r="D24" s="189">
        <f>+D9+D11-D18</f>
        <v>864776.82</v>
      </c>
    </row>
    <row r="26" spans="1:7" x14ac:dyDescent="0.2">
      <c r="A26" s="477" t="s">
        <v>273</v>
      </c>
      <c r="B26" s="477"/>
      <c r="C26" s="477"/>
      <c r="D26" s="477"/>
    </row>
    <row r="27" spans="1:7" x14ac:dyDescent="0.2">
      <c r="A27" s="477"/>
      <c r="B27" s="477"/>
      <c r="C27" s="477"/>
      <c r="D27" s="477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89" t="s">
        <v>194</v>
      </c>
      <c r="B43" s="490"/>
      <c r="C43" s="490"/>
      <c r="D43" s="491"/>
    </row>
    <row r="44" spans="1:7" ht="33.75" customHeight="1" x14ac:dyDescent="0.2">
      <c r="A44" s="191" t="s">
        <v>190</v>
      </c>
      <c r="B44" s="478" t="s">
        <v>195</v>
      </c>
      <c r="C44" s="479"/>
      <c r="D44" s="480"/>
    </row>
    <row r="45" spans="1:7" ht="36" customHeight="1" x14ac:dyDescent="0.2">
      <c r="A45" s="192" t="s">
        <v>191</v>
      </c>
      <c r="B45" s="481" t="s">
        <v>196</v>
      </c>
      <c r="C45" s="482"/>
      <c r="D45" s="483"/>
    </row>
    <row r="46" spans="1:7" ht="28.5" customHeight="1" x14ac:dyDescent="0.2">
      <c r="A46" s="192" t="s">
        <v>192</v>
      </c>
      <c r="B46" s="481" t="s">
        <v>197</v>
      </c>
      <c r="C46" s="482"/>
      <c r="D46" s="483"/>
    </row>
    <row r="47" spans="1:7" x14ac:dyDescent="0.2">
      <c r="A47" s="193" t="s">
        <v>193</v>
      </c>
      <c r="B47" s="484" t="s">
        <v>198</v>
      </c>
      <c r="C47" s="485"/>
      <c r="D47" s="486"/>
    </row>
  </sheetData>
  <protectedRanges>
    <protectedRange sqref="B29:D33" name="Rango1_1"/>
  </protectedRanges>
  <mergeCells count="19"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  <mergeCell ref="B44:D44"/>
    <mergeCell ref="B45:D45"/>
    <mergeCell ref="B46:D46"/>
    <mergeCell ref="B47:D47"/>
    <mergeCell ref="A5:D5"/>
    <mergeCell ref="A10:B10"/>
    <mergeCell ref="A26:D27"/>
  </mergeCells>
  <printOptions horizontalCentered="1"/>
  <pageMargins left="0.35433070866141736" right="0.19685039370078741" top="0.74803149606299213" bottom="0.74803149606299213" header="0.31496062992125984" footer="0.31496062992125984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workbookViewId="0">
      <selection activeCell="I38" sqref="I38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69" t="s">
        <v>18</v>
      </c>
      <c r="B2" s="469"/>
      <c r="C2" s="469"/>
      <c r="D2" s="469"/>
    </row>
    <row r="3" spans="1:4" ht="15" x14ac:dyDescent="0.2">
      <c r="A3" s="508" t="s">
        <v>160</v>
      </c>
      <c r="B3" s="508"/>
      <c r="C3" s="508"/>
      <c r="D3" s="508"/>
    </row>
    <row r="4" spans="1:4" ht="15" x14ac:dyDescent="0.2">
      <c r="A4" s="508" t="s">
        <v>386</v>
      </c>
      <c r="B4" s="508"/>
      <c r="C4" s="508"/>
      <c r="D4" s="508"/>
    </row>
    <row r="5" spans="1:4" ht="15" x14ac:dyDescent="0.25">
      <c r="A5" s="292" t="s">
        <v>199</v>
      </c>
      <c r="B5" s="292"/>
      <c r="C5" s="292"/>
      <c r="D5" s="292"/>
    </row>
    <row r="7" spans="1:4" ht="15" x14ac:dyDescent="0.2">
      <c r="A7" s="507" t="s">
        <v>275</v>
      </c>
      <c r="B7" s="507"/>
      <c r="C7" s="507"/>
      <c r="D7" s="507"/>
    </row>
    <row r="8" spans="1:4" x14ac:dyDescent="0.2">
      <c r="A8" s="509"/>
      <c r="B8" s="509"/>
      <c r="C8" s="509"/>
      <c r="D8" s="509"/>
    </row>
    <row r="9" spans="1:4" s="188" customFormat="1" ht="20.100000000000001" customHeight="1" x14ac:dyDescent="0.2">
      <c r="A9" s="492" t="s">
        <v>161</v>
      </c>
      <c r="B9" s="493"/>
      <c r="C9" s="494"/>
      <c r="D9" s="189">
        <v>810381.6</v>
      </c>
    </row>
    <row r="10" spans="1:4" x14ac:dyDescent="0.2">
      <c r="A10" s="487"/>
      <c r="B10" s="488"/>
      <c r="C10" s="195"/>
      <c r="D10" s="183"/>
    </row>
    <row r="11" spans="1:4" ht="20.100000000000001" customHeight="1" x14ac:dyDescent="0.2">
      <c r="A11" s="510" t="s">
        <v>162</v>
      </c>
      <c r="B11" s="510"/>
      <c r="C11" s="196"/>
      <c r="D11" s="197">
        <v>12600</v>
      </c>
    </row>
    <row r="12" spans="1:4" x14ac:dyDescent="0.2">
      <c r="A12" s="198"/>
      <c r="B12" s="199" t="s">
        <v>163</v>
      </c>
      <c r="C12" s="200"/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12600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497" t="s">
        <v>179</v>
      </c>
      <c r="B28" s="498"/>
      <c r="C28" s="184"/>
      <c r="D28" s="201"/>
    </row>
    <row r="29" spans="1:4" x14ac:dyDescent="0.2">
      <c r="A29" s="487"/>
      <c r="B29" s="488"/>
      <c r="C29" s="182"/>
      <c r="D29" s="202"/>
    </row>
    <row r="30" spans="1:4" ht="20.100000000000001" customHeight="1" x14ac:dyDescent="0.2">
      <c r="A30" s="510" t="s">
        <v>180</v>
      </c>
      <c r="B30" s="510"/>
      <c r="C30" s="184"/>
      <c r="D30" s="197">
        <f>SUM(C31:C37)</f>
        <v>0</v>
      </c>
    </row>
    <row r="31" spans="1:4" x14ac:dyDescent="0.2">
      <c r="A31" s="198"/>
      <c r="B31" s="199" t="s">
        <v>181</v>
      </c>
      <c r="C31" s="184"/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497" t="s">
        <v>187</v>
      </c>
      <c r="B37" s="498"/>
      <c r="C37" s="184"/>
      <c r="D37" s="201"/>
    </row>
    <row r="38" spans="1:7" x14ac:dyDescent="0.2">
      <c r="A38" s="487"/>
      <c r="B38" s="488"/>
      <c r="C38" s="182"/>
      <c r="D38" s="183"/>
    </row>
    <row r="39" spans="1:7" s="188" customFormat="1" ht="20.100000000000001" customHeight="1" x14ac:dyDescent="0.2">
      <c r="A39" s="492" t="s">
        <v>188</v>
      </c>
      <c r="B39" s="493"/>
      <c r="C39" s="494"/>
      <c r="D39" s="203">
        <f>+D9-D11+D30</f>
        <v>797781.6</v>
      </c>
    </row>
    <row r="41" spans="1:7" x14ac:dyDescent="0.2">
      <c r="A41" s="477" t="s">
        <v>273</v>
      </c>
      <c r="B41" s="477"/>
      <c r="C41" s="477"/>
      <c r="D41" s="477"/>
    </row>
    <row r="42" spans="1:7" x14ac:dyDescent="0.2">
      <c r="A42" s="477"/>
      <c r="B42" s="477"/>
      <c r="C42" s="477"/>
      <c r="D42" s="477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501" t="s">
        <v>200</v>
      </c>
      <c r="B58" s="502"/>
      <c r="C58" s="502"/>
      <c r="D58" s="503"/>
    </row>
    <row r="59" spans="1:4" ht="29.25" customHeight="1" x14ac:dyDescent="0.2">
      <c r="A59" s="191" t="s">
        <v>190</v>
      </c>
      <c r="B59" s="478" t="s">
        <v>201</v>
      </c>
      <c r="C59" s="479"/>
      <c r="D59" s="480"/>
    </row>
    <row r="60" spans="1:4" ht="34.5" customHeight="1" x14ac:dyDescent="0.2">
      <c r="A60" s="192" t="s">
        <v>191</v>
      </c>
      <c r="B60" s="481" t="s">
        <v>202</v>
      </c>
      <c r="C60" s="482"/>
      <c r="D60" s="483"/>
    </row>
    <row r="61" spans="1:4" ht="36.75" customHeight="1" x14ac:dyDescent="0.2">
      <c r="A61" s="192" t="s">
        <v>192</v>
      </c>
      <c r="B61" s="481" t="s">
        <v>203</v>
      </c>
      <c r="C61" s="482"/>
      <c r="D61" s="483"/>
    </row>
    <row r="62" spans="1:4" x14ac:dyDescent="0.2">
      <c r="A62" s="193" t="s">
        <v>193</v>
      </c>
      <c r="B62" s="504" t="s">
        <v>204</v>
      </c>
      <c r="C62" s="505"/>
      <c r="D62" s="506"/>
    </row>
  </sheetData>
  <protectedRanges>
    <protectedRange sqref="B44:D48" name="Rango1_1"/>
  </protectedRanges>
  <mergeCells count="21"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  <mergeCell ref="A41:D42"/>
    <mergeCell ref="A58:D58"/>
    <mergeCell ref="B59:D59"/>
    <mergeCell ref="B60:D60"/>
    <mergeCell ref="B61:D61"/>
  </mergeCells>
  <printOptions horizontalCentered="1"/>
  <pageMargins left="0.27559055118110237" right="0.35433070866141736" top="0.51181102362204722" bottom="0.74803149606299213" header="0.31496062992125984" footer="0.55118110236220474"/>
  <pageSetup scale="70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J24" sqref="J24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15" t="s">
        <v>18</v>
      </c>
      <c r="B3" s="315"/>
      <c r="C3" s="315"/>
      <c r="D3" s="315"/>
      <c r="E3" s="315"/>
      <c r="F3" s="315"/>
      <c r="G3" s="315"/>
      <c r="H3" s="315"/>
      <c r="I3" s="315"/>
      <c r="J3" s="315"/>
    </row>
    <row r="4" spans="1:10" x14ac:dyDescent="0.2">
      <c r="A4" s="315" t="s">
        <v>17</v>
      </c>
      <c r="B4" s="315"/>
      <c r="C4" s="315"/>
      <c r="D4" s="315"/>
      <c r="E4" s="315"/>
      <c r="F4" s="315"/>
      <c r="G4" s="315"/>
      <c r="H4" s="315"/>
      <c r="I4" s="315"/>
      <c r="J4" s="315"/>
    </row>
    <row r="5" spans="1:10" x14ac:dyDescent="0.2">
      <c r="A5" s="316" t="s">
        <v>16</v>
      </c>
      <c r="B5" s="316"/>
      <c r="C5" s="316"/>
      <c r="D5" s="316"/>
      <c r="E5" s="316"/>
      <c r="F5" s="316"/>
      <c r="G5" s="316"/>
      <c r="H5" s="316"/>
      <c r="I5" s="316"/>
      <c r="J5" s="316"/>
    </row>
    <row r="6" spans="1:10" x14ac:dyDescent="0.2">
      <c r="A6" s="316" t="s">
        <v>21</v>
      </c>
      <c r="B6" s="316"/>
      <c r="C6" s="316"/>
      <c r="D6" s="316"/>
      <c r="E6" s="316"/>
      <c r="F6" s="316"/>
      <c r="G6" s="316"/>
      <c r="H6" s="316"/>
      <c r="I6" s="316"/>
      <c r="J6" s="316"/>
    </row>
    <row r="7" spans="1:10" x14ac:dyDescent="0.2">
      <c r="E7" s="20"/>
      <c r="F7" s="20"/>
      <c r="G7" s="20"/>
      <c r="H7" s="20"/>
      <c r="J7" s="70"/>
    </row>
    <row r="8" spans="1:10" x14ac:dyDescent="0.2">
      <c r="A8" s="315" t="s">
        <v>275</v>
      </c>
      <c r="B8" s="315"/>
      <c r="C8" s="315"/>
      <c r="D8" s="315"/>
      <c r="E8" s="315"/>
      <c r="F8" s="315"/>
      <c r="G8" s="315"/>
      <c r="H8" s="315"/>
      <c r="I8" s="315"/>
      <c r="J8" s="315"/>
    </row>
    <row r="9" spans="1:10" ht="15.75" customHeight="1" x14ac:dyDescent="0.2"/>
    <row r="11" spans="1:10" x14ac:dyDescent="0.2">
      <c r="A11" s="317" t="s">
        <v>9</v>
      </c>
      <c r="B11" s="317"/>
      <c r="C11" s="71"/>
      <c r="D11" s="71"/>
      <c r="E11" s="71"/>
      <c r="F11" s="71"/>
      <c r="G11" s="71"/>
      <c r="H11" s="71"/>
    </row>
    <row r="12" spans="1:10" ht="32.25" customHeight="1" x14ac:dyDescent="0.2">
      <c r="A12" s="348" t="s">
        <v>14</v>
      </c>
      <c r="B12" s="348" t="s">
        <v>13</v>
      </c>
      <c r="C12" s="328" t="s">
        <v>11</v>
      </c>
      <c r="D12" s="345" t="s">
        <v>71</v>
      </c>
      <c r="E12" s="346"/>
      <c r="F12" s="346"/>
      <c r="G12" s="346"/>
      <c r="H12" s="347"/>
      <c r="I12" s="345" t="s">
        <v>20</v>
      </c>
      <c r="J12" s="347"/>
    </row>
    <row r="13" spans="1:10" ht="25.5" x14ac:dyDescent="0.2">
      <c r="A13" s="348"/>
      <c r="B13" s="348"/>
      <c r="C13" s="328"/>
      <c r="D13" s="158">
        <v>2019</v>
      </c>
      <c r="E13" s="271">
        <v>2018</v>
      </c>
      <c r="F13" s="271">
        <v>2017</v>
      </c>
      <c r="G13" s="271">
        <v>2016</v>
      </c>
      <c r="H13" s="271">
        <v>2015</v>
      </c>
      <c r="I13" s="158" t="s">
        <v>12</v>
      </c>
      <c r="J13" s="158" t="s">
        <v>19</v>
      </c>
    </row>
    <row r="14" spans="1:10" x14ac:dyDescent="0.2">
      <c r="A14" s="24" t="s">
        <v>280</v>
      </c>
      <c r="B14" s="17" t="s">
        <v>281</v>
      </c>
      <c r="C14" s="23">
        <v>0</v>
      </c>
      <c r="D14" s="22">
        <v>0</v>
      </c>
      <c r="E14" s="21">
        <v>0</v>
      </c>
      <c r="F14" s="21">
        <v>0</v>
      </c>
      <c r="G14" s="21">
        <v>0</v>
      </c>
      <c r="H14" s="21">
        <v>0</v>
      </c>
      <c r="I14" s="5" t="s">
        <v>282</v>
      </c>
      <c r="J14" s="5" t="s">
        <v>282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32" t="s">
        <v>273</v>
      </c>
      <c r="B22" s="332"/>
      <c r="C22" s="332"/>
      <c r="D22" s="332"/>
      <c r="E22" s="332"/>
      <c r="F22" s="332"/>
      <c r="G22" s="332"/>
      <c r="H22" s="332"/>
      <c r="I22" s="332"/>
      <c r="J22" s="332"/>
    </row>
    <row r="23" spans="1:10" s="282" customFormat="1" x14ac:dyDescent="0.2">
      <c r="A23" s="281"/>
      <c r="B23" s="281"/>
      <c r="C23" s="281"/>
      <c r="D23" s="281"/>
      <c r="E23" s="281"/>
      <c r="F23" s="281"/>
      <c r="G23" s="281"/>
      <c r="H23" s="281"/>
      <c r="I23" s="281"/>
      <c r="J23" s="281"/>
    </row>
    <row r="24" spans="1:10" s="282" customFormat="1" x14ac:dyDescent="0.2">
      <c r="A24" s="281"/>
      <c r="B24" s="281"/>
      <c r="C24" s="281"/>
      <c r="D24" s="281"/>
      <c r="E24" s="281"/>
      <c r="F24" s="281"/>
      <c r="G24" s="281"/>
      <c r="H24" s="281"/>
      <c r="I24" s="281"/>
      <c r="J24" s="281"/>
    </row>
    <row r="25" spans="1:10" s="282" customFormat="1" x14ac:dyDescent="0.2">
      <c r="A25" s="281"/>
      <c r="B25" s="281"/>
      <c r="C25" s="281"/>
      <c r="D25" s="281"/>
      <c r="E25" s="281"/>
      <c r="F25" s="281"/>
      <c r="G25" s="281"/>
      <c r="H25" s="281"/>
      <c r="I25" s="281"/>
      <c r="J25" s="28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32"/>
      <c r="C32" s="332"/>
      <c r="D32" s="349"/>
      <c r="E32" s="349"/>
    </row>
    <row r="33" spans="1:10" x14ac:dyDescent="0.2">
      <c r="A33" s="333" t="s">
        <v>73</v>
      </c>
      <c r="B33" s="334"/>
      <c r="C33" s="334"/>
      <c r="D33" s="334"/>
      <c r="E33" s="334"/>
      <c r="F33" s="334"/>
      <c r="G33" s="334"/>
      <c r="H33" s="334"/>
      <c r="I33" s="334"/>
      <c r="J33" s="335"/>
    </row>
    <row r="34" spans="1:10" x14ac:dyDescent="0.2">
      <c r="A34" s="336" t="s">
        <v>102</v>
      </c>
      <c r="B34" s="337"/>
      <c r="C34" s="337"/>
      <c r="D34" s="337"/>
      <c r="E34" s="337"/>
      <c r="F34" s="337"/>
      <c r="G34" s="337"/>
      <c r="H34" s="337"/>
      <c r="I34" s="337"/>
      <c r="J34" s="338"/>
    </row>
    <row r="35" spans="1:10" x14ac:dyDescent="0.2">
      <c r="A35" s="339" t="s">
        <v>130</v>
      </c>
      <c r="B35" s="340"/>
      <c r="C35" s="340"/>
      <c r="D35" s="340"/>
      <c r="E35" s="340"/>
      <c r="F35" s="340"/>
      <c r="G35" s="340"/>
      <c r="H35" s="340"/>
      <c r="I35" s="340"/>
      <c r="J35" s="341"/>
    </row>
    <row r="36" spans="1:10" x14ac:dyDescent="0.2">
      <c r="A36" s="342" t="s">
        <v>129</v>
      </c>
      <c r="B36" s="343"/>
      <c r="C36" s="343"/>
      <c r="D36" s="343"/>
      <c r="E36" s="343"/>
      <c r="F36" s="343"/>
      <c r="G36" s="343"/>
      <c r="H36" s="343"/>
      <c r="I36" s="343"/>
      <c r="J36" s="344"/>
    </row>
  </sheetData>
  <protectedRanges>
    <protectedRange sqref="B14:D21 B26:D31" name="Rango1_1"/>
  </protectedRanges>
  <mergeCells count="17"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  <mergeCell ref="A11:B11"/>
    <mergeCell ref="A3:J3"/>
    <mergeCell ref="A4:J4"/>
    <mergeCell ref="A5:J5"/>
    <mergeCell ref="A6:J6"/>
    <mergeCell ref="A8:J8"/>
  </mergeCells>
  <printOptions horizontalCentered="1"/>
  <pageMargins left="0.43307086614173229" right="0.15748031496062992" top="0.74803149606299213" bottom="0.74803149606299213" header="0.31496062992125984" footer="0.31496062992125984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C24" sqref="C24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15" t="s">
        <v>18</v>
      </c>
      <c r="B2" s="315"/>
      <c r="C2" s="315"/>
      <c r="D2" s="315"/>
      <c r="E2" s="315"/>
      <c r="F2" s="315"/>
      <c r="G2" s="315"/>
    </row>
    <row r="3" spans="1:11" x14ac:dyDescent="0.2">
      <c r="A3" s="315" t="s">
        <v>17</v>
      </c>
      <c r="B3" s="315"/>
      <c r="C3" s="315"/>
      <c r="D3" s="315"/>
      <c r="E3" s="315"/>
      <c r="F3" s="315"/>
      <c r="G3" s="315"/>
    </row>
    <row r="4" spans="1:11" x14ac:dyDescent="0.2">
      <c r="A4" s="316" t="s">
        <v>16</v>
      </c>
      <c r="B4" s="316"/>
      <c r="C4" s="316"/>
      <c r="D4" s="316"/>
      <c r="E4" s="316"/>
      <c r="F4" s="316"/>
      <c r="G4" s="316"/>
    </row>
    <row r="5" spans="1:11" x14ac:dyDescent="0.2">
      <c r="A5" s="350" t="s">
        <v>3</v>
      </c>
      <c r="B5" s="350"/>
      <c r="C5" s="350"/>
      <c r="D5" s="350"/>
      <c r="E5" s="350"/>
      <c r="F5" s="350"/>
      <c r="G5" s="350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315" t="s">
        <v>275</v>
      </c>
      <c r="B7" s="315"/>
      <c r="C7" s="315"/>
      <c r="D7" s="315"/>
      <c r="E7" s="315"/>
      <c r="F7" s="315"/>
      <c r="G7" s="315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32" t="s">
        <v>273</v>
      </c>
      <c r="B20" s="332"/>
      <c r="C20" s="332"/>
      <c r="D20" s="332"/>
      <c r="E20" s="332"/>
      <c r="F20" s="332"/>
      <c r="G20" s="332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16"/>
      <c r="C29" s="316"/>
      <c r="D29" s="357"/>
      <c r="E29" s="357"/>
      <c r="F29" s="357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33" t="s">
        <v>73</v>
      </c>
      <c r="B41" s="334"/>
      <c r="C41" s="334"/>
      <c r="D41" s="334"/>
      <c r="E41" s="334"/>
      <c r="F41" s="334"/>
      <c r="G41" s="335"/>
    </row>
    <row r="42" spans="1:11" x14ac:dyDescent="0.2">
      <c r="A42" s="358" t="s">
        <v>102</v>
      </c>
      <c r="B42" s="319"/>
      <c r="C42" s="319"/>
      <c r="D42" s="319"/>
      <c r="E42" s="319"/>
      <c r="F42" s="319"/>
      <c r="G42" s="359"/>
    </row>
    <row r="43" spans="1:11" x14ac:dyDescent="0.2">
      <c r="A43" s="320" t="s">
        <v>103</v>
      </c>
      <c r="B43" s="321"/>
      <c r="C43" s="321"/>
      <c r="D43" s="321"/>
      <c r="E43" s="321"/>
      <c r="F43" s="321"/>
      <c r="G43" s="360"/>
    </row>
    <row r="44" spans="1:11" x14ac:dyDescent="0.2">
      <c r="A44" s="361" t="s">
        <v>131</v>
      </c>
      <c r="B44" s="362"/>
      <c r="C44" s="362"/>
      <c r="D44" s="362"/>
      <c r="E44" s="362"/>
      <c r="F44" s="362"/>
      <c r="G44" s="363"/>
      <c r="H44" s="11"/>
      <c r="I44" s="11"/>
      <c r="J44" s="11"/>
      <c r="K44" s="11"/>
    </row>
    <row r="45" spans="1:11" x14ac:dyDescent="0.2">
      <c r="A45" s="364" t="s">
        <v>132</v>
      </c>
      <c r="B45" s="365"/>
      <c r="C45" s="365"/>
      <c r="D45" s="365"/>
      <c r="E45" s="365"/>
      <c r="F45" s="365"/>
      <c r="G45" s="366"/>
    </row>
    <row r="46" spans="1:11" x14ac:dyDescent="0.2">
      <c r="A46" s="351" t="s">
        <v>133</v>
      </c>
      <c r="B46" s="352"/>
      <c r="C46" s="352"/>
      <c r="D46" s="352"/>
      <c r="E46" s="352"/>
      <c r="F46" s="352"/>
      <c r="G46" s="353"/>
    </row>
    <row r="47" spans="1:11" x14ac:dyDescent="0.2">
      <c r="A47" s="351" t="s">
        <v>134</v>
      </c>
      <c r="B47" s="352"/>
      <c r="C47" s="352"/>
      <c r="D47" s="352"/>
      <c r="E47" s="352"/>
      <c r="F47" s="352"/>
      <c r="G47" s="353"/>
    </row>
    <row r="48" spans="1:11" x14ac:dyDescent="0.2">
      <c r="A48" s="354" t="s">
        <v>135</v>
      </c>
      <c r="B48" s="355"/>
      <c r="C48" s="355"/>
      <c r="D48" s="355"/>
      <c r="E48" s="355"/>
      <c r="F48" s="355"/>
      <c r="G48" s="356"/>
    </row>
  </sheetData>
  <protectedRanges>
    <protectedRange sqref="B12:D19 B21:D28" name="Rango1_1"/>
  </protectedRanges>
  <mergeCells count="15"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  <mergeCell ref="A20:G20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D28" sqref="D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76" t="s">
        <v>18</v>
      </c>
      <c r="B2" s="376"/>
      <c r="C2" s="376"/>
      <c r="D2" s="376"/>
      <c r="E2" s="376"/>
    </row>
    <row r="3" spans="1:6" x14ac:dyDescent="0.2">
      <c r="A3" s="376" t="s">
        <v>17</v>
      </c>
      <c r="B3" s="376"/>
      <c r="C3" s="376"/>
      <c r="D3" s="376"/>
      <c r="E3" s="376"/>
    </row>
    <row r="4" spans="1:6" x14ac:dyDescent="0.2">
      <c r="A4" s="377" t="s">
        <v>16</v>
      </c>
      <c r="B4" s="377"/>
      <c r="C4" s="377"/>
      <c r="D4" s="377"/>
      <c r="E4" s="377"/>
    </row>
    <row r="5" spans="1:6" x14ac:dyDescent="0.2">
      <c r="A5" s="377" t="s">
        <v>25</v>
      </c>
      <c r="B5" s="377"/>
      <c r="C5" s="377"/>
      <c r="D5" s="377"/>
      <c r="E5" s="377"/>
    </row>
    <row r="6" spans="1:6" x14ac:dyDescent="0.2">
      <c r="A6" s="112"/>
      <c r="B6" s="112"/>
      <c r="C6" s="112"/>
      <c r="D6" s="112"/>
      <c r="E6" s="112"/>
    </row>
    <row r="7" spans="1:6" x14ac:dyDescent="0.2">
      <c r="A7" s="315" t="s">
        <v>275</v>
      </c>
      <c r="B7" s="315"/>
      <c r="C7" s="315"/>
      <c r="D7" s="315"/>
      <c r="E7" s="315"/>
    </row>
    <row r="8" spans="1:6" x14ac:dyDescent="0.2">
      <c r="A8" s="116"/>
      <c r="B8" s="116"/>
      <c r="C8" s="116"/>
      <c r="D8" s="116"/>
      <c r="E8" s="112"/>
    </row>
    <row r="9" spans="1:6" x14ac:dyDescent="0.2">
      <c r="A9" s="378" t="s">
        <v>7</v>
      </c>
      <c r="B9" s="378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70"/>
      <c r="C20" s="370"/>
      <c r="D20" s="371"/>
      <c r="E20" s="371"/>
    </row>
    <row r="21" spans="1:7" s="176" customFormat="1" x14ac:dyDescent="0.2">
      <c r="A21" s="375" t="s">
        <v>273</v>
      </c>
      <c r="B21" s="375"/>
      <c r="C21" s="375"/>
      <c r="D21" s="375"/>
      <c r="E21" s="375"/>
      <c r="F21" s="204"/>
      <c r="G21" s="204"/>
    </row>
    <row r="22" spans="1:7" x14ac:dyDescent="0.2">
      <c r="A22" s="375"/>
      <c r="B22" s="375"/>
      <c r="C22" s="375"/>
      <c r="D22" s="375"/>
      <c r="E22" s="375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33" t="s">
        <v>73</v>
      </c>
      <c r="B38" s="334"/>
      <c r="C38" s="334"/>
      <c r="D38" s="334"/>
      <c r="E38" s="335"/>
    </row>
    <row r="39" spans="1:5" ht="15" customHeight="1" x14ac:dyDescent="0.2">
      <c r="A39" s="318" t="s">
        <v>74</v>
      </c>
      <c r="B39" s="319"/>
      <c r="C39" s="319"/>
      <c r="D39" s="319"/>
      <c r="E39" s="359"/>
    </row>
    <row r="40" spans="1:5" ht="15" customHeight="1" x14ac:dyDescent="0.2">
      <c r="A40" s="320" t="s">
        <v>75</v>
      </c>
      <c r="B40" s="321"/>
      <c r="C40" s="321"/>
      <c r="D40" s="321"/>
      <c r="E40" s="360"/>
    </row>
    <row r="41" spans="1:5" ht="15" customHeight="1" x14ac:dyDescent="0.2">
      <c r="A41" s="320" t="s">
        <v>86</v>
      </c>
      <c r="B41" s="321"/>
      <c r="C41" s="321"/>
      <c r="D41" s="321"/>
      <c r="E41" s="360"/>
    </row>
    <row r="42" spans="1:5" ht="15" customHeight="1" x14ac:dyDescent="0.2">
      <c r="A42" s="372" t="s">
        <v>87</v>
      </c>
      <c r="B42" s="373"/>
      <c r="C42" s="373"/>
      <c r="D42" s="373"/>
      <c r="E42" s="374"/>
    </row>
    <row r="43" spans="1:5" ht="15" customHeight="1" x14ac:dyDescent="0.2">
      <c r="A43" s="367" t="s">
        <v>88</v>
      </c>
      <c r="B43" s="368"/>
      <c r="C43" s="368"/>
      <c r="D43" s="368"/>
      <c r="E43" s="369"/>
    </row>
  </sheetData>
  <protectedRanges>
    <protectedRange sqref="B11:D19" name="Rango1_1"/>
  </protectedRanges>
  <mergeCells count="14">
    <mergeCell ref="A2:E2"/>
    <mergeCell ref="A3:E3"/>
    <mergeCell ref="A4:E4"/>
    <mergeCell ref="A5:E5"/>
    <mergeCell ref="A9:B9"/>
    <mergeCell ref="A7:E7"/>
    <mergeCell ref="A43:E43"/>
    <mergeCell ref="B20:E20"/>
    <mergeCell ref="A38:E38"/>
    <mergeCell ref="A39:E39"/>
    <mergeCell ref="A40:E40"/>
    <mergeCell ref="A41:E41"/>
    <mergeCell ref="A42:E42"/>
    <mergeCell ref="A21:E22"/>
  </mergeCells>
  <printOptions horizontalCentered="1"/>
  <pageMargins left="0.27559055118110237" right="0.23622047244094491" top="0.74803149606299213" bottom="0.74803149606299213" header="0.31496062992125984" footer="0.31496062992125984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zoomScaleNormal="100" workbookViewId="0">
      <selection activeCell="A20" sqref="A20:F20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382" t="s">
        <v>18</v>
      </c>
      <c r="B2" s="382"/>
      <c r="C2" s="382"/>
      <c r="D2" s="382"/>
      <c r="E2" s="382"/>
      <c r="F2" s="382"/>
    </row>
    <row r="3" spans="1:6" ht="15" x14ac:dyDescent="0.2">
      <c r="A3" s="382" t="s">
        <v>17</v>
      </c>
      <c r="B3" s="382"/>
      <c r="C3" s="382"/>
      <c r="D3" s="382"/>
      <c r="E3" s="382"/>
      <c r="F3" s="382"/>
    </row>
    <row r="4" spans="1:6" ht="15" x14ac:dyDescent="0.25">
      <c r="A4" s="383" t="s">
        <v>16</v>
      </c>
      <c r="B4" s="383"/>
      <c r="C4" s="383"/>
      <c r="D4" s="383"/>
      <c r="E4" s="383"/>
      <c r="F4" s="383"/>
    </row>
    <row r="5" spans="1:6" ht="15" x14ac:dyDescent="0.25">
      <c r="A5" s="383" t="s">
        <v>58</v>
      </c>
      <c r="B5" s="383"/>
      <c r="C5" s="383"/>
      <c r="D5" s="383"/>
      <c r="E5" s="383"/>
      <c r="F5" s="383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15" t="s">
        <v>275</v>
      </c>
      <c r="B7" s="315"/>
      <c r="C7" s="315"/>
      <c r="D7" s="315"/>
      <c r="E7" s="315"/>
      <c r="F7" s="315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83" t="s">
        <v>36</v>
      </c>
      <c r="D11" s="128" t="s">
        <v>35</v>
      </c>
      <c r="E11" s="129" t="s">
        <v>34</v>
      </c>
      <c r="F11" s="129" t="s">
        <v>33</v>
      </c>
    </row>
    <row r="12" spans="1:6" ht="26.25" customHeight="1" x14ac:dyDescent="0.2">
      <c r="A12" s="290" t="s">
        <v>363</v>
      </c>
      <c r="B12" s="288" t="s">
        <v>366</v>
      </c>
      <c r="C12" s="291">
        <v>46662.5</v>
      </c>
      <c r="D12" s="6">
        <v>0</v>
      </c>
      <c r="E12" s="34"/>
      <c r="F12" s="6"/>
    </row>
    <row r="13" spans="1:6" ht="25.5" x14ac:dyDescent="0.2">
      <c r="A13" s="290" t="s">
        <v>364</v>
      </c>
      <c r="B13" s="289" t="s">
        <v>365</v>
      </c>
      <c r="C13" s="291">
        <v>4222.04</v>
      </c>
      <c r="D13" s="6">
        <v>0</v>
      </c>
      <c r="E13" s="34"/>
      <c r="F13" s="6"/>
    </row>
    <row r="14" spans="1:6" x14ac:dyDescent="0.2">
      <c r="A14" s="6"/>
      <c r="B14" s="6"/>
      <c r="C14" s="270"/>
      <c r="D14" s="6">
        <v>0</v>
      </c>
      <c r="E14" s="34"/>
      <c r="F14" s="6"/>
    </row>
    <row r="15" spans="1:6" x14ac:dyDescent="0.2">
      <c r="A15" s="6"/>
      <c r="B15" s="6"/>
      <c r="C15" s="6">
        <v>0</v>
      </c>
      <c r="D15" s="6">
        <v>0</v>
      </c>
      <c r="E15" s="34"/>
      <c r="F15" s="6"/>
    </row>
    <row r="16" spans="1:6" x14ac:dyDescent="0.2">
      <c r="A16" s="6"/>
      <c r="B16" s="6"/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79" t="s">
        <v>2</v>
      </c>
      <c r="B20" s="380"/>
      <c r="C20" s="380"/>
      <c r="D20" s="380"/>
      <c r="E20" s="380"/>
      <c r="F20" s="381"/>
    </row>
    <row r="21" spans="1:6" x14ac:dyDescent="0.2">
      <c r="A21" s="5" t="s">
        <v>290</v>
      </c>
      <c r="B21" s="9" t="s">
        <v>291</v>
      </c>
      <c r="C21" s="284">
        <v>10000</v>
      </c>
      <c r="D21" s="285">
        <v>10000</v>
      </c>
      <c r="E21" s="285">
        <f>C21-D21</f>
        <v>0</v>
      </c>
      <c r="F21" s="30"/>
    </row>
    <row r="22" spans="1:6" x14ac:dyDescent="0.2">
      <c r="A22" s="5" t="s">
        <v>292</v>
      </c>
      <c r="B22" s="9" t="s">
        <v>293</v>
      </c>
      <c r="C22" s="284">
        <v>86311.48</v>
      </c>
      <c r="D22" s="285">
        <v>98911.48</v>
      </c>
      <c r="E22" s="285">
        <f>D22-C22</f>
        <v>12600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79" t="s">
        <v>4</v>
      </c>
      <c r="B24" s="380"/>
      <c r="C24" s="380"/>
      <c r="D24" s="380"/>
      <c r="E24" s="380"/>
      <c r="F24" s="381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79" t="s">
        <v>27</v>
      </c>
      <c r="B28" s="380"/>
      <c r="C28" s="380"/>
      <c r="D28" s="380"/>
      <c r="E28" s="380"/>
      <c r="F28" s="381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86">
        <f>SUM(C20:C30)</f>
        <v>96311.48</v>
      </c>
      <c r="D31" s="287">
        <f>SUM(D20:D30)</f>
        <v>108911.48</v>
      </c>
      <c r="E31" s="287">
        <f>SUM(E20:E30)</f>
        <v>12600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402" t="s">
        <v>273</v>
      </c>
      <c r="B33" s="402"/>
      <c r="C33" s="402"/>
      <c r="D33" s="402"/>
      <c r="E33" s="402"/>
      <c r="F33" s="402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5" spans="1:6" x14ac:dyDescent="0.2">
      <c r="A45" s="72"/>
      <c r="B45" s="72"/>
      <c r="C45" s="27"/>
      <c r="D45" s="27"/>
      <c r="E45" s="27"/>
      <c r="F45" s="72"/>
    </row>
    <row r="46" spans="1:6" ht="15" customHeight="1" x14ac:dyDescent="0.2">
      <c r="A46" s="401" t="s">
        <v>73</v>
      </c>
      <c r="B46" s="401"/>
      <c r="C46" s="401"/>
      <c r="D46" s="401"/>
      <c r="E46" s="401"/>
      <c r="F46" s="401"/>
    </row>
    <row r="47" spans="1:6" ht="10.5" customHeight="1" x14ac:dyDescent="0.2">
      <c r="A47" s="395" t="s">
        <v>89</v>
      </c>
      <c r="B47" s="396"/>
      <c r="C47" s="396"/>
      <c r="D47" s="396"/>
      <c r="E47" s="396"/>
      <c r="F47" s="397"/>
    </row>
    <row r="48" spans="1:6" ht="10.5" customHeight="1" x14ac:dyDescent="0.2">
      <c r="A48" s="398" t="s">
        <v>90</v>
      </c>
      <c r="B48" s="399"/>
      <c r="C48" s="399"/>
      <c r="D48" s="399"/>
      <c r="E48" s="399"/>
      <c r="F48" s="400"/>
    </row>
    <row r="49" spans="1:6" ht="10.5" customHeight="1" x14ac:dyDescent="0.2">
      <c r="A49" s="125" t="s">
        <v>91</v>
      </c>
      <c r="B49" s="126"/>
      <c r="C49" s="126"/>
      <c r="D49" s="126"/>
      <c r="E49" s="126"/>
      <c r="F49" s="127"/>
    </row>
    <row r="50" spans="1:6" ht="10.5" customHeight="1" x14ac:dyDescent="0.2">
      <c r="A50" s="125" t="s">
        <v>92</v>
      </c>
      <c r="B50" s="126"/>
      <c r="C50" s="126"/>
      <c r="D50" s="126"/>
      <c r="E50" s="126"/>
      <c r="F50" s="127"/>
    </row>
    <row r="51" spans="1:6" ht="10.5" customHeight="1" x14ac:dyDescent="0.2">
      <c r="A51" s="387" t="s">
        <v>93</v>
      </c>
      <c r="B51" s="393"/>
      <c r="C51" s="393"/>
      <c r="D51" s="393"/>
      <c r="E51" s="393"/>
      <c r="F51" s="394"/>
    </row>
    <row r="52" spans="1:6" ht="10.5" customHeight="1" x14ac:dyDescent="0.2">
      <c r="A52" s="387" t="s">
        <v>94</v>
      </c>
      <c r="B52" s="393"/>
      <c r="C52" s="393"/>
      <c r="D52" s="393"/>
      <c r="E52" s="393"/>
      <c r="F52" s="394"/>
    </row>
    <row r="53" spans="1:6" ht="10.5" customHeight="1" x14ac:dyDescent="0.2">
      <c r="A53" s="387" t="s">
        <v>95</v>
      </c>
      <c r="B53" s="393"/>
      <c r="C53" s="393"/>
      <c r="D53" s="393"/>
      <c r="E53" s="393"/>
      <c r="F53" s="394"/>
    </row>
    <row r="54" spans="1:6" ht="10.5" customHeight="1" x14ac:dyDescent="0.2">
      <c r="A54" s="384" t="s">
        <v>96</v>
      </c>
      <c r="B54" s="385"/>
      <c r="C54" s="385"/>
      <c r="D54" s="385"/>
      <c r="E54" s="385"/>
      <c r="F54" s="386"/>
    </row>
    <row r="55" spans="1:6" ht="10.5" customHeight="1" x14ac:dyDescent="0.2">
      <c r="A55" s="387" t="s">
        <v>97</v>
      </c>
      <c r="B55" s="388"/>
      <c r="C55" s="388"/>
      <c r="D55" s="388"/>
      <c r="E55" s="388"/>
      <c r="F55" s="389"/>
    </row>
    <row r="56" spans="1:6" ht="10.5" customHeight="1" x14ac:dyDescent="0.2">
      <c r="A56" s="384" t="s">
        <v>98</v>
      </c>
      <c r="B56" s="385"/>
      <c r="C56" s="385"/>
      <c r="D56" s="385"/>
      <c r="E56" s="385"/>
      <c r="F56" s="386"/>
    </row>
    <row r="57" spans="1:6" ht="10.5" customHeight="1" x14ac:dyDescent="0.2">
      <c r="A57" s="390"/>
      <c r="B57" s="391"/>
      <c r="C57" s="391"/>
      <c r="D57" s="391"/>
      <c r="E57" s="391"/>
      <c r="F57" s="392"/>
    </row>
  </sheetData>
  <protectedRanges>
    <protectedRange sqref="B21:D23 B25:D27 E20:F31 B29:D31" name="Rango1"/>
  </protectedRanges>
  <mergeCells count="19">
    <mergeCell ref="A54:F54"/>
    <mergeCell ref="A55:F55"/>
    <mergeCell ref="A57:F57"/>
    <mergeCell ref="A24:F24"/>
    <mergeCell ref="A28:F28"/>
    <mergeCell ref="A51:F51"/>
    <mergeCell ref="A52:F52"/>
    <mergeCell ref="A53:F53"/>
    <mergeCell ref="A56:F56"/>
    <mergeCell ref="A47:F47"/>
    <mergeCell ref="A48:F48"/>
    <mergeCell ref="A46:F46"/>
    <mergeCell ref="A33:F33"/>
    <mergeCell ref="A20:F20"/>
    <mergeCell ref="A2:F2"/>
    <mergeCell ref="A3:F3"/>
    <mergeCell ref="A4:F4"/>
    <mergeCell ref="A5:F5"/>
    <mergeCell ref="A7:F7"/>
  </mergeCells>
  <printOptions horizontalCentered="1"/>
  <pageMargins left="0.23622047244094491" right="0.55118110236220474" top="0.43307086614173229" bottom="0.47244094488188981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B31" sqref="B31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382" t="s">
        <v>18</v>
      </c>
      <c r="B2" s="382"/>
      <c r="C2" s="382"/>
      <c r="D2" s="139"/>
      <c r="E2" s="139"/>
      <c r="F2" s="72"/>
      <c r="G2" s="72"/>
    </row>
    <row r="3" spans="1:7" ht="15" x14ac:dyDescent="0.2">
      <c r="A3" s="382" t="s">
        <v>17</v>
      </c>
      <c r="B3" s="382"/>
      <c r="C3" s="382"/>
      <c r="D3" s="139"/>
      <c r="E3" s="139"/>
      <c r="F3" s="72"/>
      <c r="G3" s="72"/>
    </row>
    <row r="4" spans="1:7" ht="15" x14ac:dyDescent="0.25">
      <c r="A4" s="383" t="s">
        <v>16</v>
      </c>
      <c r="B4" s="383"/>
      <c r="C4" s="383"/>
      <c r="D4" s="140"/>
      <c r="E4" s="140"/>
      <c r="F4" s="72"/>
      <c r="G4" s="72"/>
    </row>
    <row r="5" spans="1:7" ht="15" x14ac:dyDescent="0.25">
      <c r="A5" s="404" t="s">
        <v>42</v>
      </c>
      <c r="B5" s="404"/>
      <c r="C5" s="404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15" t="s">
        <v>275</v>
      </c>
      <c r="B7" s="315"/>
      <c r="C7" s="315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402" t="s">
        <v>273</v>
      </c>
      <c r="B19" s="402"/>
      <c r="C19" s="402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403" t="s">
        <v>104</v>
      </c>
      <c r="B33" s="403"/>
      <c r="C33" s="403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41" right="0.56999999999999995" top="0.74803149606299213" bottom="0.74803149606299213" header="0.31496062992125984" footer="0.31496062992125984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B24" sqref="B24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382" t="s">
        <v>18</v>
      </c>
      <c r="B2" s="382"/>
      <c r="C2" s="382"/>
      <c r="D2" s="382"/>
    </row>
    <row r="3" spans="1:5" ht="15" x14ac:dyDescent="0.2">
      <c r="A3" s="382" t="s">
        <v>17</v>
      </c>
      <c r="B3" s="382"/>
      <c r="C3" s="382"/>
      <c r="D3" s="382"/>
    </row>
    <row r="4" spans="1:5" ht="15" x14ac:dyDescent="0.25">
      <c r="A4" s="383" t="s">
        <v>16</v>
      </c>
      <c r="B4" s="383"/>
      <c r="C4" s="383"/>
      <c r="D4" s="383"/>
    </row>
    <row r="5" spans="1:5" ht="15" x14ac:dyDescent="0.25">
      <c r="A5" s="383" t="s">
        <v>59</v>
      </c>
      <c r="B5" s="383"/>
      <c r="C5" s="383"/>
      <c r="D5" s="383"/>
    </row>
    <row r="6" spans="1:5" ht="15" x14ac:dyDescent="0.25">
      <c r="A6" s="65"/>
      <c r="B6" s="65"/>
      <c r="C6" s="65"/>
      <c r="D6" s="65"/>
    </row>
    <row r="7" spans="1:5" x14ac:dyDescent="0.2">
      <c r="A7" s="315" t="s">
        <v>275</v>
      </c>
      <c r="B7" s="315"/>
      <c r="C7" s="315"/>
      <c r="D7" s="315"/>
    </row>
    <row r="8" spans="1:5" ht="15" x14ac:dyDescent="0.25">
      <c r="A8" s="65"/>
      <c r="B8" s="65"/>
      <c r="C8" s="65"/>
      <c r="D8" s="65"/>
    </row>
    <row r="9" spans="1:5" ht="15" x14ac:dyDescent="0.2">
      <c r="A9" s="411"/>
      <c r="B9" s="411"/>
      <c r="C9" s="411"/>
      <c r="D9" s="411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274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21" t="s">
        <v>273</v>
      </c>
      <c r="B20" s="421"/>
      <c r="C20" s="421"/>
      <c r="D20" s="421"/>
    </row>
    <row r="21" spans="1:7" x14ac:dyDescent="0.2">
      <c r="A21" s="421"/>
      <c r="B21" s="421"/>
      <c r="C21" s="421"/>
      <c r="D21" s="421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12" t="s">
        <v>73</v>
      </c>
      <c r="B35" s="413"/>
      <c r="C35" s="413"/>
      <c r="D35" s="414"/>
      <c r="E35" s="43"/>
    </row>
    <row r="36" spans="1:5" x14ac:dyDescent="0.2">
      <c r="A36" s="415" t="s">
        <v>99</v>
      </c>
      <c r="B36" s="416"/>
      <c r="C36" s="416"/>
      <c r="D36" s="417"/>
      <c r="E36" s="42"/>
    </row>
    <row r="37" spans="1:5" x14ac:dyDescent="0.2">
      <c r="A37" s="418" t="s">
        <v>94</v>
      </c>
      <c r="B37" s="419"/>
      <c r="C37" s="419"/>
      <c r="D37" s="420"/>
      <c r="E37" s="42"/>
    </row>
    <row r="38" spans="1:5" ht="15" customHeight="1" x14ac:dyDescent="0.2">
      <c r="A38" s="405" t="s">
        <v>100</v>
      </c>
      <c r="B38" s="406"/>
      <c r="C38" s="406"/>
      <c r="D38" s="407"/>
      <c r="E38" s="41"/>
    </row>
    <row r="39" spans="1:5" x14ac:dyDescent="0.2">
      <c r="A39" s="408" t="s">
        <v>101</v>
      </c>
      <c r="B39" s="409"/>
      <c r="C39" s="409"/>
      <c r="D39" s="410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selection activeCell="F11" sqref="F11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15" t="s">
        <v>18</v>
      </c>
      <c r="B2" s="315"/>
      <c r="C2" s="315"/>
      <c r="D2" s="315"/>
      <c r="E2" s="315"/>
      <c r="F2" s="315"/>
      <c r="G2" s="315"/>
      <c r="H2" s="315"/>
    </row>
    <row r="3" spans="1:8" x14ac:dyDescent="0.2">
      <c r="A3" s="315" t="s">
        <v>17</v>
      </c>
      <c r="B3" s="315"/>
      <c r="C3" s="315"/>
      <c r="D3" s="315"/>
      <c r="E3" s="315"/>
      <c r="F3" s="315"/>
      <c r="G3" s="315"/>
      <c r="H3" s="315"/>
    </row>
    <row r="4" spans="1:8" x14ac:dyDescent="0.2">
      <c r="A4" s="316" t="s">
        <v>16</v>
      </c>
      <c r="B4" s="316"/>
      <c r="C4" s="316"/>
      <c r="D4" s="316"/>
      <c r="E4" s="316"/>
      <c r="F4" s="316"/>
      <c r="G4" s="316"/>
      <c r="H4" s="316"/>
    </row>
    <row r="5" spans="1:8" x14ac:dyDescent="0.2">
      <c r="A5" s="316" t="s">
        <v>141</v>
      </c>
      <c r="B5" s="316"/>
      <c r="C5" s="316"/>
      <c r="D5" s="316"/>
      <c r="E5" s="316"/>
      <c r="F5" s="316"/>
      <c r="G5" s="316"/>
      <c r="H5" s="316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15" t="s">
        <v>275</v>
      </c>
      <c r="B7" s="315"/>
      <c r="C7" s="315"/>
      <c r="D7" s="315"/>
      <c r="E7" s="315"/>
      <c r="F7" s="315"/>
      <c r="G7" s="315"/>
      <c r="H7" s="315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4" t="s">
        <v>14</v>
      </c>
      <c r="B10" s="324" t="s">
        <v>13</v>
      </c>
      <c r="C10" s="326" t="s">
        <v>387</v>
      </c>
      <c r="D10" s="328" t="s">
        <v>139</v>
      </c>
      <c r="E10" s="328"/>
      <c r="F10" s="328"/>
      <c r="G10" s="328"/>
      <c r="H10" s="422" t="s">
        <v>19</v>
      </c>
    </row>
    <row r="11" spans="1:8" ht="25.5" x14ac:dyDescent="0.2">
      <c r="A11" s="325"/>
      <c r="B11" s="325"/>
      <c r="C11" s="327"/>
      <c r="D11" s="159" t="s">
        <v>76</v>
      </c>
      <c r="E11" s="159" t="s">
        <v>77</v>
      </c>
      <c r="F11" s="159" t="s">
        <v>78</v>
      </c>
      <c r="G11" s="159" t="s">
        <v>79</v>
      </c>
      <c r="H11" s="422"/>
    </row>
    <row r="12" spans="1:8" x14ac:dyDescent="0.2">
      <c r="A12" s="5"/>
      <c r="B12" s="9"/>
      <c r="C12" s="7"/>
      <c r="D12" s="7"/>
      <c r="E12" s="7" t="s">
        <v>274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02" t="s">
        <v>273</v>
      </c>
      <c r="B20" s="402"/>
      <c r="C20" s="402"/>
      <c r="D20" s="402"/>
      <c r="E20" s="402"/>
      <c r="F20" s="402"/>
      <c r="G20" s="402"/>
      <c r="H20" s="40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23" t="s">
        <v>73</v>
      </c>
      <c r="B38" s="423"/>
      <c r="C38" s="423"/>
      <c r="D38" s="423"/>
      <c r="E38" s="423"/>
      <c r="F38" s="423"/>
      <c r="G38" s="423"/>
      <c r="H38" s="423"/>
    </row>
    <row r="39" spans="1:8" ht="15.75" customHeight="1" x14ac:dyDescent="0.2">
      <c r="A39" s="320" t="s">
        <v>102</v>
      </c>
      <c r="B39" s="321"/>
      <c r="C39" s="321"/>
      <c r="D39" s="321"/>
      <c r="E39" s="167"/>
      <c r="F39" s="76"/>
      <c r="G39" s="76"/>
      <c r="H39" s="105"/>
    </row>
    <row r="40" spans="1:8" ht="15.75" customHeight="1" x14ac:dyDescent="0.2">
      <c r="A40" s="320" t="s">
        <v>103</v>
      </c>
      <c r="B40" s="321"/>
      <c r="C40" s="321"/>
      <c r="D40" s="321"/>
      <c r="E40" s="167"/>
      <c r="F40" s="76"/>
      <c r="G40" s="76"/>
      <c r="H40" s="106"/>
    </row>
    <row r="41" spans="1:8" ht="18" customHeight="1" x14ac:dyDescent="0.2">
      <c r="A41" s="322" t="s">
        <v>142</v>
      </c>
      <c r="B41" s="323"/>
      <c r="C41" s="323"/>
      <c r="D41" s="323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  <mergeCell ref="A2:H2"/>
    <mergeCell ref="A3:H3"/>
    <mergeCell ref="A4:H4"/>
    <mergeCell ref="A5:H5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31496062992125984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2019-05-09T17:53:32Z</cp:lastPrinted>
  <dcterms:created xsi:type="dcterms:W3CDTF">2008-11-04T10:53:46Z</dcterms:created>
  <dcterms:modified xsi:type="dcterms:W3CDTF">2019-05-09T17:55:29Z</dcterms:modified>
</cp:coreProperties>
</file>